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425" yWindow="1275" windowWidth="12315" windowHeight="13800" firstSheet="27" activeTab="39"/>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8" i="59" l="1"/>
  <c r="B8" i="59"/>
  <c r="F2" i="59"/>
  <c r="E2" i="59"/>
  <c r="E8" i="59" s="1"/>
  <c r="D2" i="59"/>
  <c r="D8" i="59" s="1"/>
  <c r="C2" i="59"/>
  <c r="C8" i="59" s="1"/>
  <c r="B2" i="59"/>
  <c r="F8" i="58" l="1"/>
  <c r="B8" i="58"/>
  <c r="F2" i="58"/>
  <c r="E2" i="58"/>
  <c r="E8" i="58" s="1"/>
  <c r="D2" i="58"/>
  <c r="D8" i="58" s="1"/>
  <c r="C2" i="58"/>
  <c r="C8" i="58" s="1"/>
  <c r="B2" i="58"/>
  <c r="E8" i="57" l="1"/>
  <c r="D8" i="57"/>
  <c r="C8" i="57"/>
  <c r="B8" i="57"/>
  <c r="F2" i="57"/>
  <c r="F8" i="57" s="1"/>
  <c r="E2" i="57"/>
  <c r="D2" i="57"/>
  <c r="C2" i="57"/>
  <c r="B2" i="57"/>
</calcChain>
</file>

<file path=xl/sharedStrings.xml><?xml version="1.0" encoding="utf-8"?>
<sst xmlns="http://schemas.openxmlformats.org/spreadsheetml/2006/main" count="1107" uniqueCount="206">
  <si>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</si>
  <si>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</si>
  <si>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</si>
  <si>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</si>
  <si>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</si>
  <si>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</si>
  <si>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</si>
  <si>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</si>
  <si>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</si>
  <si>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</si>
  <si>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</si>
  <si>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</si>
  <si>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</si>
  <si>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</si>
  <si>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</si>
  <si>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</si>
  <si>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</si>
  <si>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</si>
  <si>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</si>
  <si>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</si>
  <si>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</si>
  <si>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</si>
  <si>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</si>
  <si>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</si>
  <si>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</si>
  <si>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</si>
  <si>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</si>
  <si>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</si>
  <si>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</si>
  <si>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</si>
  <si>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</si>
  <si>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</si>
  <si>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</si>
  <si>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</si>
  <si>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</si>
  <si>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</si>
  <si>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</si>
  <si>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</si>
  <si>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</si>
  <si>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</si>
  <si>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</si>
  <si>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</si>
  <si>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</si>
  <si>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</si>
  <si>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</si>
  <si>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</si>
  <si>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</si>
  <si>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</si>
  <si>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</si>
  <si>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</si>
  <si>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</si>
  <si>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</si>
  <si>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</si>
  <si>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</si>
  <si>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</si>
  <si>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</si>
  <si>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</si>
  <si>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</si>
  <si>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</si>
  <si>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</si>
  <si>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</si>
  <si>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</si>
  <si>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</si>
  <si>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</si>
  <si>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</si>
  <si>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</si>
  <si>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</si>
  <si>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</si>
  <si>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</si>
  <si>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</si>
  <si>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</si>
  <si>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</si>
  <si>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</si>
  <si>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</si>
  <si>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</si>
  <si>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</si>
  <si>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</si>
  <si>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</si>
  <si>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</si>
  <si>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</si>
  <si>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</si>
  <si>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</si>
  <si>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</si>
  <si>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</si>
  <si>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</si>
  <si>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</si>
  <si>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</si>
  <si>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</si>
  <si>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</si>
  <si>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</si>
  <si>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</si>
  <si>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</si>
  <si>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</si>
  <si>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</si>
  <si>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</si>
  <si>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</si>
  <si>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</si>
  <si>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</si>
  <si>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</si>
  <si>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</si>
  <si>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</si>
  <si>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</si>
  <si>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</si>
  <si>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</si>
  <si>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</si>
  <si>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</si>
  <si>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</si>
  <si>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</si>
  <si>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</si>
  <si>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</si>
  <si>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</si>
  <si>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</si>
  <si>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</si>
  <si>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</si>
  <si>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</si>
  <si>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</si>
  <si>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</si>
  <si>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</si>
  <si>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</si>
  <si>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</si>
  <si>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</si>
  <si>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</si>
  <si>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</si>
  <si>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</si>
  <si>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</si>
  <si>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</si>
  <si>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</si>
  <si>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</si>
  <si>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</si>
  <si>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</si>
  <si>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</si>
  <si>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</si>
  <si>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</si>
  <si>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</si>
  <si>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</si>
  <si>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</si>
  <si>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</si>
  <si>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</si>
  <si>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</si>
  <si>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</si>
  <si>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</si>
  <si>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</si>
  <si>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</si>
  <si>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</si>
  <si>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</si>
  <si>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</si>
  <si>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</si>
  <si>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</si>
  <si>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</si>
  <si>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</si>
  <si>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</si>
  <si>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</si>
  <si>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</si>
  <si>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</si>
  <si>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</si>
  <si>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</si>
  <si>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</si>
  <si>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</si>
  <si>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</si>
  <si>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</si>
  <si>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</si>
  <si>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</si>
  <si>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</si>
  <si>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</si>
  <si>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</si>
  <si>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</si>
  <si>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</si>
  <si>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</si>
  <si>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</si>
  <si>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</si>
  <si>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</si>
  <si>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</si>
  <si>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</si>
  <si>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HY</t>
  </si>
  <si>
    <t xml:space="preserve">  Europe/North America</t>
  </si>
  <si>
    <t xml:space="preserve">  Europe/Other</t>
  </si>
  <si>
    <t>Index/Index Tranche</t>
  </si>
  <si>
    <t>Product*</t>
  </si>
  <si>
    <t>June 27</t>
  </si>
  <si>
    <t>July 4</t>
  </si>
  <si>
    <t>July 11</t>
  </si>
  <si>
    <t>July 18</t>
  </si>
  <si>
    <t>July 25</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</si>
  <si>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</si>
  <si>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</si>
  <si>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</si>
  <si>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</si>
  <si>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</si>
  <si>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</si>
  <si>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</si>
  <si>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</si>
  <si>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</si>
  <si>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</si>
  <si>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</si>
  <si>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</si>
  <si>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</si>
  <si>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</si>
  <si>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</si>
  <si>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</si>
  <si>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</si>
  <si>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</si>
  <si>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</si>
  <si>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</si>
  <si>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</si>
  <si>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</si>
  <si>
    <t>Index Tranche / Index /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</si>
</sst>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1">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0" fillId="0" borderId="10" xfId="0" applyBorder="1"/>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165" fontId="46" fillId="0" borderId="10" xfId="1" applyNumberFormat="1" applyFont="1" applyFill="1" applyBorder="1" applyAlignment="1">
      <alignment vertical="center"/>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opLeftCell="A28" zoomScale="85" zoomScaleNormal="85" workbookViewId="0">
      <selection activeCell="A66" sqref="A6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41857</v>
      </c>
      <c r="F3" s="4"/>
    </row>
    <row r="4" spans="1:6" x14ac:dyDescent="0.25">
      <c r="A4" s="5" t="s">
        <v>2</v>
      </c>
      <c r="B4" s="6">
        <v>41845</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D12" sqref="D12"/>
    </sheetView>
  </sheetViews>
  <sheetFormatPr defaultRowHeight="15" x14ac:dyDescent="0.25"/>
  <cols>
    <col min="1" max="1" width="20.7109375" customWidth="1"/>
    <col min="2" max="5" width="11" bestFit="1" customWidth="1"/>
    <col min="6" max="8" width="12" bestFit="1" customWidth="1"/>
  </cols>
  <sheetData>
    <row r="1" spans="1:8" ht="15.75" x14ac:dyDescent="0.25">
      <c r="A1" s="24" t="s">
        <v>99</v>
      </c>
      <c r="B1" s="31" t="s">
        <v>117</v>
      </c>
      <c r="C1" s="31" t="s">
        <v>118</v>
      </c>
      <c r="D1" s="31" t="s">
        <v>119</v>
      </c>
      <c r="E1" s="31" t="s">
        <v>120</v>
      </c>
      <c r="F1" s="31" t="s">
        <v>121</v>
      </c>
      <c r="G1" s="31" t="s">
        <v>122</v>
      </c>
      <c r="H1" s="35" t="s">
        <v>79</v>
      </c>
    </row>
    <row r="2" spans="1:8" x14ac:dyDescent="0.25">
      <c r="A2" s="27" t="s">
        <v>114</v>
      </c>
      <c r="B2" s="36">
        <v>92420</v>
      </c>
      <c r="C2" s="36">
        <v>88566</v>
      </c>
      <c r="D2" s="36">
        <v>813483</v>
      </c>
      <c r="E2" s="36">
        <v>2205845</v>
      </c>
      <c r="F2" s="36">
        <v>3790033</v>
      </c>
      <c r="G2" s="36">
        <v>6486330</v>
      </c>
      <c r="H2" s="36">
        <v>13476676</v>
      </c>
    </row>
    <row r="3" spans="1:8" x14ac:dyDescent="0.25">
      <c r="A3" s="25" t="s">
        <v>102</v>
      </c>
      <c r="B3" s="36">
        <v>4102435</v>
      </c>
      <c r="C3" s="36">
        <v>1124646</v>
      </c>
      <c r="D3" s="36">
        <v>9589536</v>
      </c>
      <c r="E3" s="36">
        <v>22623323</v>
      </c>
      <c r="F3" s="36">
        <v>47292677</v>
      </c>
      <c r="G3" s="36">
        <v>105108311</v>
      </c>
      <c r="H3" s="36">
        <v>189840928</v>
      </c>
    </row>
    <row r="4" spans="1:8" x14ac:dyDescent="0.25">
      <c r="A4" s="27" t="s">
        <v>103</v>
      </c>
      <c r="B4" s="36">
        <v>8861213</v>
      </c>
      <c r="C4" s="36">
        <v>12165326</v>
      </c>
      <c r="D4" s="36">
        <v>23082898</v>
      </c>
      <c r="E4" s="36">
        <v>13996756</v>
      </c>
      <c r="F4" s="36">
        <v>1347866</v>
      </c>
      <c r="G4" s="36">
        <v>8157</v>
      </c>
      <c r="H4" s="36">
        <v>59462217</v>
      </c>
    </row>
    <row r="5" spans="1:8" x14ac:dyDescent="0.25">
      <c r="A5" s="27" t="s">
        <v>104</v>
      </c>
      <c r="B5" s="36">
        <v>8704520</v>
      </c>
      <c r="C5" s="36">
        <v>9975790</v>
      </c>
      <c r="D5" s="36">
        <v>16978390</v>
      </c>
      <c r="E5" s="36">
        <v>11527990</v>
      </c>
      <c r="F5" s="36">
        <v>4629696</v>
      </c>
      <c r="G5" s="36">
        <v>1623268</v>
      </c>
      <c r="H5" s="36">
        <v>53439653</v>
      </c>
    </row>
    <row r="6" spans="1:8" x14ac:dyDescent="0.25">
      <c r="A6" s="27" t="s">
        <v>115</v>
      </c>
      <c r="B6" s="36">
        <v>1006479</v>
      </c>
      <c r="C6" s="36">
        <v>1536826</v>
      </c>
      <c r="D6" s="36">
        <v>3121108</v>
      </c>
      <c r="E6" s="36">
        <v>3329389</v>
      </c>
      <c r="F6" s="36">
        <v>4258427</v>
      </c>
      <c r="G6" s="36">
        <v>7844693</v>
      </c>
      <c r="H6" s="36">
        <v>21096922</v>
      </c>
    </row>
    <row r="7" spans="1:8" x14ac:dyDescent="0.25">
      <c r="A7" s="27" t="s">
        <v>105</v>
      </c>
      <c r="B7" s="36">
        <v>3436668</v>
      </c>
      <c r="C7" s="36">
        <v>178713</v>
      </c>
      <c r="D7" s="36">
        <v>536672</v>
      </c>
      <c r="E7" s="36">
        <v>935085</v>
      </c>
      <c r="F7" s="36">
        <v>2996078</v>
      </c>
      <c r="G7" s="36">
        <v>7755764</v>
      </c>
      <c r="H7" s="36">
        <v>15838979</v>
      </c>
    </row>
    <row r="8" spans="1:8" x14ac:dyDescent="0.25">
      <c r="A8" s="33" t="s">
        <v>79</v>
      </c>
      <c r="B8" s="37">
        <v>26203735</v>
      </c>
      <c r="C8" s="37">
        <v>25069867</v>
      </c>
      <c r="D8" s="37">
        <v>54122087</v>
      </c>
      <c r="E8" s="37">
        <v>54618388</v>
      </c>
      <c r="F8" s="37">
        <v>64314777</v>
      </c>
      <c r="G8" s="37">
        <v>128826523</v>
      </c>
      <c r="H8" s="37">
        <v>353155375</v>
      </c>
    </row>
    <row r="9" spans="1:8" ht="24" customHeight="1" x14ac:dyDescent="0.25">
      <c r="A9" s="101" t="s">
        <v>116</v>
      </c>
      <c r="B9" s="102"/>
      <c r="C9" s="102"/>
      <c r="D9" s="102"/>
      <c r="E9" s="102"/>
      <c r="F9" s="102"/>
      <c r="G9" s="102"/>
      <c r="H9" s="103"/>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heetViews>
  <sheetFormatPr defaultRowHeight="15" x14ac:dyDescent="0.25"/>
  <cols>
    <col min="1" max="1" width="24.7109375" customWidth="1"/>
    <col min="2" max="5" width="12.7109375" customWidth="1"/>
    <col min="7" max="7" width="12.5703125" bestFit="1" customWidth="1"/>
  </cols>
  <sheetData>
    <row r="1" spans="1:7" ht="15.75" x14ac:dyDescent="0.25">
      <c r="A1" s="38"/>
      <c r="B1" s="104" t="s">
        <v>123</v>
      </c>
      <c r="C1" s="104"/>
      <c r="D1" s="104" t="s">
        <v>124</v>
      </c>
      <c r="E1" s="104"/>
    </row>
    <row r="2" spans="1:7" x14ac:dyDescent="0.25">
      <c r="A2" s="24" t="s">
        <v>99</v>
      </c>
      <c r="B2" s="24" t="s">
        <v>100</v>
      </c>
      <c r="C2" s="24" t="s">
        <v>101</v>
      </c>
      <c r="D2" s="24" t="s">
        <v>125</v>
      </c>
      <c r="E2" s="24" t="s">
        <v>101</v>
      </c>
    </row>
    <row r="3" spans="1:7" x14ac:dyDescent="0.25">
      <c r="A3" s="25" t="s">
        <v>102</v>
      </c>
      <c r="B3" s="39">
        <v>208977268</v>
      </c>
      <c r="C3" s="39">
        <v>94301762</v>
      </c>
      <c r="D3" s="39">
        <v>25886553</v>
      </c>
      <c r="E3" s="39">
        <v>50516272</v>
      </c>
    </row>
    <row r="4" spans="1:7" x14ac:dyDescent="0.25">
      <c r="A4" s="27" t="s">
        <v>103</v>
      </c>
      <c r="B4" s="39">
        <v>94468399</v>
      </c>
      <c r="C4" s="39">
        <v>16105676</v>
      </c>
      <c r="D4" s="39">
        <v>5293825</v>
      </c>
      <c r="E4" s="39">
        <v>3056534</v>
      </c>
    </row>
    <row r="5" spans="1:7" x14ac:dyDescent="0.25">
      <c r="A5" s="27" t="s">
        <v>104</v>
      </c>
      <c r="B5" s="39">
        <v>68734759</v>
      </c>
      <c r="C5" s="39">
        <v>18079026</v>
      </c>
      <c r="D5" s="39">
        <v>11902299</v>
      </c>
      <c r="E5" s="39">
        <v>8163223</v>
      </c>
    </row>
    <row r="6" spans="1:7" x14ac:dyDescent="0.25">
      <c r="A6" s="27" t="s">
        <v>105</v>
      </c>
      <c r="B6" s="39">
        <v>12615233</v>
      </c>
      <c r="C6" s="39">
        <v>67157183</v>
      </c>
      <c r="D6" s="39">
        <v>387796</v>
      </c>
      <c r="E6" s="39">
        <v>20664944</v>
      </c>
    </row>
    <row r="7" spans="1:7" x14ac:dyDescent="0.25">
      <c r="A7" s="33" t="s">
        <v>79</v>
      </c>
      <c r="B7" s="40">
        <v>384795659</v>
      </c>
      <c r="C7" s="40">
        <v>195643647</v>
      </c>
      <c r="D7" s="40">
        <v>43470473</v>
      </c>
      <c r="E7" s="40">
        <v>82400973</v>
      </c>
      <c r="G7" s="41"/>
    </row>
    <row r="8" spans="1:7" ht="33.75" customHeight="1" x14ac:dyDescent="0.25">
      <c r="A8" s="99" t="s">
        <v>126</v>
      </c>
      <c r="B8" s="99"/>
      <c r="C8" s="99"/>
      <c r="D8" s="99"/>
      <c r="E8" s="99"/>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9" t="s">
        <v>127</v>
      </c>
      <c r="B1" s="99"/>
      <c r="C1" s="99"/>
      <c r="D1" s="99"/>
    </row>
    <row r="2" spans="1:4" ht="18.75" customHeight="1" x14ac:dyDescent="0.25">
      <c r="A2" s="99" t="s">
        <v>128</v>
      </c>
      <c r="B2" s="99"/>
      <c r="C2" s="99"/>
      <c r="D2" s="99"/>
    </row>
    <row r="3" spans="1:4" x14ac:dyDescent="0.25">
      <c r="A3" s="99" t="s">
        <v>129</v>
      </c>
      <c r="B3" s="99"/>
      <c r="C3" s="99"/>
      <c r="D3" s="99"/>
    </row>
    <row r="4" spans="1:4" ht="15.75" x14ac:dyDescent="0.25">
      <c r="A4" s="105" t="s">
        <v>130</v>
      </c>
      <c r="B4" s="106"/>
      <c r="C4" s="106"/>
      <c r="D4" s="106"/>
    </row>
    <row r="5" spans="1:4" x14ac:dyDescent="0.25">
      <c r="A5" s="99" t="s">
        <v>131</v>
      </c>
      <c r="B5" s="99"/>
      <c r="C5" s="99"/>
      <c r="D5" s="99"/>
    </row>
    <row r="6" spans="1:4" x14ac:dyDescent="0.25">
      <c r="A6" s="99" t="s">
        <v>132</v>
      </c>
      <c r="B6" s="99"/>
      <c r="C6" s="99"/>
      <c r="D6" s="99"/>
    </row>
    <row r="7" spans="1:4" ht="18" customHeight="1" x14ac:dyDescent="0.25">
      <c r="A7" s="99" t="s">
        <v>133</v>
      </c>
      <c r="B7" s="99"/>
      <c r="C7" s="99"/>
      <c r="D7" s="99"/>
    </row>
    <row r="8" spans="1:4" ht="26.2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A8" sqref="A8"/>
    </sheetView>
  </sheetViews>
  <sheetFormatPr defaultRowHeight="15" x14ac:dyDescent="0.25"/>
  <cols>
    <col min="1" max="1" width="24.7109375" customWidth="1"/>
    <col min="2" max="4" width="14.7109375" customWidth="1"/>
  </cols>
  <sheetData>
    <row r="1" spans="1:4" x14ac:dyDescent="0.25">
      <c r="A1" s="24" t="s">
        <v>99</v>
      </c>
      <c r="B1" s="24" t="s">
        <v>100</v>
      </c>
      <c r="C1" s="42" t="s">
        <v>101</v>
      </c>
      <c r="D1" s="42" t="s">
        <v>79</v>
      </c>
    </row>
    <row r="2" spans="1:4" x14ac:dyDescent="0.25">
      <c r="A2" s="25" t="s">
        <v>114</v>
      </c>
      <c r="B2" s="43">
        <v>80</v>
      </c>
      <c r="C2" s="43">
        <v>46</v>
      </c>
      <c r="D2" s="43">
        <v>126</v>
      </c>
    </row>
    <row r="3" spans="1:4" x14ac:dyDescent="0.25">
      <c r="A3" s="25" t="s">
        <v>134</v>
      </c>
      <c r="B3" s="43">
        <v>0</v>
      </c>
      <c r="C3" s="43">
        <v>211</v>
      </c>
      <c r="D3" s="43">
        <v>211</v>
      </c>
    </row>
    <row r="4" spans="1:4" x14ac:dyDescent="0.25">
      <c r="A4" s="25" t="s">
        <v>135</v>
      </c>
      <c r="B4" s="26">
        <v>0</v>
      </c>
      <c r="C4" s="26">
        <v>0</v>
      </c>
      <c r="D4" s="43">
        <v>0</v>
      </c>
    </row>
    <row r="5" spans="1:4" x14ac:dyDescent="0.25">
      <c r="A5" s="25" t="s">
        <v>136</v>
      </c>
      <c r="B5" s="26">
        <v>0</v>
      </c>
      <c r="C5" s="26">
        <v>0</v>
      </c>
      <c r="D5" s="43">
        <v>0</v>
      </c>
    </row>
    <row r="6" spans="1:4" x14ac:dyDescent="0.25">
      <c r="A6" s="25" t="s">
        <v>137</v>
      </c>
      <c r="B6" s="43">
        <v>0</v>
      </c>
      <c r="C6" s="43">
        <v>6</v>
      </c>
      <c r="D6" s="43">
        <v>6</v>
      </c>
    </row>
    <row r="7" spans="1:4" x14ac:dyDescent="0.25">
      <c r="A7" s="25" t="s">
        <v>102</v>
      </c>
      <c r="B7" s="43">
        <v>11053</v>
      </c>
      <c r="C7" s="43">
        <v>3361</v>
      </c>
      <c r="D7" s="43">
        <v>14414</v>
      </c>
    </row>
    <row r="8" spans="1:4" x14ac:dyDescent="0.25">
      <c r="A8" s="25" t="s">
        <v>103</v>
      </c>
      <c r="B8" s="43">
        <v>622</v>
      </c>
      <c r="C8" s="43">
        <v>219</v>
      </c>
      <c r="D8" s="43">
        <v>841</v>
      </c>
    </row>
    <row r="9" spans="1:4" x14ac:dyDescent="0.25">
      <c r="A9" s="25" t="s">
        <v>138</v>
      </c>
      <c r="B9" s="43">
        <v>0</v>
      </c>
      <c r="C9" s="43">
        <v>182</v>
      </c>
      <c r="D9" s="43">
        <v>182</v>
      </c>
    </row>
    <row r="10" spans="1:4" x14ac:dyDescent="0.25">
      <c r="A10" s="25" t="s">
        <v>104</v>
      </c>
      <c r="B10" s="43">
        <v>81</v>
      </c>
      <c r="C10" s="43">
        <v>219</v>
      </c>
      <c r="D10" s="43">
        <v>300</v>
      </c>
    </row>
    <row r="11" spans="1:4" x14ac:dyDescent="0.25">
      <c r="A11" s="25" t="s">
        <v>115</v>
      </c>
      <c r="B11" s="43">
        <v>0</v>
      </c>
      <c r="C11" s="43">
        <v>875</v>
      </c>
      <c r="D11" s="43">
        <v>875</v>
      </c>
    </row>
    <row r="12" spans="1:4" x14ac:dyDescent="0.25">
      <c r="A12" s="44" t="s">
        <v>79</v>
      </c>
      <c r="B12" s="30">
        <v>11836</v>
      </c>
      <c r="C12" s="30">
        <v>5119</v>
      </c>
      <c r="D12" s="30">
        <v>16955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C17" sqref="C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114</v>
      </c>
      <c r="B2" s="43">
        <v>106</v>
      </c>
      <c r="C2" s="43">
        <v>2</v>
      </c>
      <c r="D2" s="43">
        <v>11</v>
      </c>
      <c r="E2" s="43">
        <v>3</v>
      </c>
      <c r="F2" s="43">
        <v>2</v>
      </c>
      <c r="G2" s="43">
        <v>2</v>
      </c>
      <c r="H2" s="43">
        <v>0</v>
      </c>
      <c r="I2" s="43">
        <v>126</v>
      </c>
    </row>
    <row r="3" spans="1:9" x14ac:dyDescent="0.25">
      <c r="A3" s="25" t="s">
        <v>134</v>
      </c>
      <c r="B3" s="43">
        <v>126</v>
      </c>
      <c r="C3" s="43">
        <v>62</v>
      </c>
      <c r="D3" s="43">
        <v>11</v>
      </c>
      <c r="E3" s="43">
        <v>2</v>
      </c>
      <c r="F3" s="43">
        <v>0</v>
      </c>
      <c r="G3" s="43">
        <v>0</v>
      </c>
      <c r="H3" s="43">
        <v>10</v>
      </c>
      <c r="I3" s="43">
        <v>211</v>
      </c>
    </row>
    <row r="4" spans="1:9" x14ac:dyDescent="0.25">
      <c r="A4" s="25" t="s">
        <v>135</v>
      </c>
      <c r="B4" s="36">
        <v>0</v>
      </c>
      <c r="C4" s="36">
        <v>0</v>
      </c>
      <c r="D4" s="36">
        <v>0</v>
      </c>
      <c r="E4" s="36">
        <v>0</v>
      </c>
      <c r="F4" s="36">
        <v>0</v>
      </c>
      <c r="G4" s="36">
        <v>0</v>
      </c>
      <c r="H4" s="36">
        <v>0</v>
      </c>
      <c r="I4" s="43">
        <v>0</v>
      </c>
    </row>
    <row r="5" spans="1:9" x14ac:dyDescent="0.25">
      <c r="A5" s="25" t="s">
        <v>136</v>
      </c>
      <c r="B5" s="36">
        <v>0</v>
      </c>
      <c r="C5" s="36">
        <v>0</v>
      </c>
      <c r="D5" s="36">
        <v>0</v>
      </c>
      <c r="E5" s="36">
        <v>0</v>
      </c>
      <c r="F5" s="36">
        <v>0</v>
      </c>
      <c r="G5" s="36">
        <v>0</v>
      </c>
      <c r="H5" s="36">
        <v>0</v>
      </c>
      <c r="I5" s="43">
        <v>0</v>
      </c>
    </row>
    <row r="6" spans="1:9" x14ac:dyDescent="0.25">
      <c r="A6" s="25" t="s">
        <v>137</v>
      </c>
      <c r="B6" s="43">
        <v>1</v>
      </c>
      <c r="C6" s="43">
        <v>0</v>
      </c>
      <c r="D6" s="43">
        <v>0</v>
      </c>
      <c r="E6" s="43">
        <v>2</v>
      </c>
      <c r="F6" s="43">
        <v>0</v>
      </c>
      <c r="G6" s="43">
        <v>0</v>
      </c>
      <c r="H6" s="43">
        <v>3</v>
      </c>
      <c r="I6" s="43">
        <v>6</v>
      </c>
    </row>
    <row r="7" spans="1:9" x14ac:dyDescent="0.25">
      <c r="A7" s="25" t="s">
        <v>102</v>
      </c>
      <c r="B7" s="43">
        <v>7205</v>
      </c>
      <c r="C7" s="43">
        <v>1644</v>
      </c>
      <c r="D7" s="43">
        <v>591</v>
      </c>
      <c r="E7" s="43">
        <v>314</v>
      </c>
      <c r="F7" s="43">
        <v>304</v>
      </c>
      <c r="G7" s="43">
        <v>367</v>
      </c>
      <c r="H7" s="43">
        <v>3991</v>
      </c>
      <c r="I7" s="43">
        <v>14414</v>
      </c>
    </row>
    <row r="8" spans="1:9" x14ac:dyDescent="0.25">
      <c r="A8" s="25" t="s">
        <v>103</v>
      </c>
      <c r="B8" s="43">
        <v>122</v>
      </c>
      <c r="C8" s="43">
        <v>309</v>
      </c>
      <c r="D8" s="43">
        <v>142</v>
      </c>
      <c r="E8" s="43">
        <v>0</v>
      </c>
      <c r="F8" s="43">
        <v>38</v>
      </c>
      <c r="G8" s="43">
        <v>0</v>
      </c>
      <c r="H8" s="43">
        <v>230</v>
      </c>
      <c r="I8" s="43">
        <v>841</v>
      </c>
    </row>
    <row r="9" spans="1:9" x14ac:dyDescent="0.25">
      <c r="A9" s="25" t="s">
        <v>138</v>
      </c>
      <c r="B9" s="43">
        <v>99</v>
      </c>
      <c r="C9" s="43">
        <v>54</v>
      </c>
      <c r="D9" s="43">
        <v>20</v>
      </c>
      <c r="E9" s="43">
        <v>2</v>
      </c>
      <c r="F9" s="43">
        <v>5</v>
      </c>
      <c r="G9" s="43">
        <v>0</v>
      </c>
      <c r="H9" s="43">
        <v>2</v>
      </c>
      <c r="I9" s="43">
        <v>182</v>
      </c>
    </row>
    <row r="10" spans="1:9" x14ac:dyDescent="0.25">
      <c r="A10" s="25" t="s">
        <v>104</v>
      </c>
      <c r="B10" s="43">
        <v>45</v>
      </c>
      <c r="C10" s="43">
        <v>29</v>
      </c>
      <c r="D10" s="43">
        <v>20</v>
      </c>
      <c r="E10" s="43">
        <v>1</v>
      </c>
      <c r="F10" s="43">
        <v>29</v>
      </c>
      <c r="G10" s="43">
        <v>0</v>
      </c>
      <c r="H10" s="43">
        <v>176</v>
      </c>
      <c r="I10" s="43">
        <v>300</v>
      </c>
    </row>
    <row r="11" spans="1:9" x14ac:dyDescent="0.25">
      <c r="A11" s="25" t="s">
        <v>115</v>
      </c>
      <c r="B11" s="43">
        <v>426</v>
      </c>
      <c r="C11" s="43">
        <v>237</v>
      </c>
      <c r="D11" s="43">
        <v>56</v>
      </c>
      <c r="E11" s="43">
        <v>51</v>
      </c>
      <c r="F11" s="43">
        <v>38</v>
      </c>
      <c r="G11" s="43">
        <v>31</v>
      </c>
      <c r="H11" s="43">
        <v>36</v>
      </c>
      <c r="I11" s="43">
        <v>875</v>
      </c>
    </row>
    <row r="12" spans="1:9" x14ac:dyDescent="0.25">
      <c r="A12" s="33" t="s">
        <v>79</v>
      </c>
      <c r="B12" s="34">
        <v>8130</v>
      </c>
      <c r="C12" s="34">
        <v>2337</v>
      </c>
      <c r="D12" s="34">
        <v>851</v>
      </c>
      <c r="E12" s="34">
        <v>375</v>
      </c>
      <c r="F12" s="34">
        <v>416</v>
      </c>
      <c r="G12" s="34">
        <v>400</v>
      </c>
      <c r="H12" s="34">
        <v>4448</v>
      </c>
      <c r="I12" s="34">
        <v>16955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A5" sqref="A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114</v>
      </c>
      <c r="B2" s="43">
        <v>0</v>
      </c>
      <c r="C2" s="43">
        <v>10</v>
      </c>
      <c r="D2" s="43">
        <v>10</v>
      </c>
      <c r="E2" s="43">
        <v>16</v>
      </c>
      <c r="F2" s="43">
        <v>33</v>
      </c>
      <c r="G2" s="43">
        <v>23</v>
      </c>
      <c r="H2" s="43">
        <v>24</v>
      </c>
      <c r="I2" s="43">
        <v>10</v>
      </c>
      <c r="J2" s="43">
        <v>126</v>
      </c>
    </row>
    <row r="3" spans="1:10" x14ac:dyDescent="0.25">
      <c r="A3" s="25" t="s">
        <v>134</v>
      </c>
      <c r="B3" s="43">
        <v>45</v>
      </c>
      <c r="C3" s="43">
        <v>1</v>
      </c>
      <c r="D3" s="43">
        <v>15</v>
      </c>
      <c r="E3" s="43">
        <v>44</v>
      </c>
      <c r="F3" s="43">
        <v>65</v>
      </c>
      <c r="G3" s="43">
        <v>33</v>
      </c>
      <c r="H3" s="43">
        <v>8</v>
      </c>
      <c r="I3" s="43">
        <v>0</v>
      </c>
      <c r="J3" s="43">
        <v>211</v>
      </c>
    </row>
    <row r="4" spans="1:10" x14ac:dyDescent="0.25">
      <c r="A4" s="25" t="s">
        <v>135</v>
      </c>
      <c r="B4" s="36">
        <v>0</v>
      </c>
      <c r="C4" s="36">
        <v>0</v>
      </c>
      <c r="D4" s="36">
        <v>0</v>
      </c>
      <c r="E4" s="36">
        <v>0</v>
      </c>
      <c r="F4" s="36">
        <v>0</v>
      </c>
      <c r="G4" s="36">
        <v>0</v>
      </c>
      <c r="H4" s="36">
        <v>0</v>
      </c>
      <c r="I4" s="36">
        <v>0</v>
      </c>
      <c r="J4" s="43">
        <v>0</v>
      </c>
    </row>
    <row r="5" spans="1:10" x14ac:dyDescent="0.25">
      <c r="A5" s="25" t="s">
        <v>136</v>
      </c>
      <c r="B5" s="36">
        <v>0</v>
      </c>
      <c r="C5" s="36">
        <v>0</v>
      </c>
      <c r="D5" s="36">
        <v>0</v>
      </c>
      <c r="E5" s="36">
        <v>0</v>
      </c>
      <c r="F5" s="36">
        <v>0</v>
      </c>
      <c r="G5" s="36">
        <v>0</v>
      </c>
      <c r="H5" s="36">
        <v>0</v>
      </c>
      <c r="I5" s="36">
        <v>0</v>
      </c>
      <c r="J5" s="43">
        <v>0</v>
      </c>
    </row>
    <row r="6" spans="1:10" x14ac:dyDescent="0.25">
      <c r="A6" s="25" t="s">
        <v>137</v>
      </c>
      <c r="B6" s="43">
        <v>0</v>
      </c>
      <c r="C6" s="43">
        <v>0</v>
      </c>
      <c r="D6" s="43">
        <v>0</v>
      </c>
      <c r="E6" s="43">
        <v>2</v>
      </c>
      <c r="F6" s="43">
        <v>1</v>
      </c>
      <c r="G6" s="43">
        <v>2</v>
      </c>
      <c r="H6" s="43">
        <v>1</v>
      </c>
      <c r="I6" s="43">
        <v>0</v>
      </c>
      <c r="J6" s="43">
        <v>6</v>
      </c>
    </row>
    <row r="7" spans="1:10" x14ac:dyDescent="0.25">
      <c r="A7" s="25" t="s">
        <v>102</v>
      </c>
      <c r="B7" s="43">
        <v>8884</v>
      </c>
      <c r="C7" s="43">
        <v>56</v>
      </c>
      <c r="D7" s="43">
        <v>525</v>
      </c>
      <c r="E7" s="43">
        <v>611</v>
      </c>
      <c r="F7" s="43">
        <v>1195</v>
      </c>
      <c r="G7" s="43">
        <v>1567</v>
      </c>
      <c r="H7" s="43">
        <v>1301</v>
      </c>
      <c r="I7" s="43">
        <v>275</v>
      </c>
      <c r="J7" s="43">
        <v>14414</v>
      </c>
    </row>
    <row r="8" spans="1:10" x14ac:dyDescent="0.25">
      <c r="A8" s="25" t="s">
        <v>103</v>
      </c>
      <c r="B8" s="43">
        <v>580</v>
      </c>
      <c r="C8" s="43">
        <v>261</v>
      </c>
      <c r="D8" s="43">
        <v>0</v>
      </c>
      <c r="E8" s="43">
        <v>0</v>
      </c>
      <c r="F8" s="43">
        <v>0</v>
      </c>
      <c r="G8" s="43">
        <v>0</v>
      </c>
      <c r="H8" s="43">
        <v>0</v>
      </c>
      <c r="I8" s="43">
        <v>0</v>
      </c>
      <c r="J8" s="43">
        <v>841</v>
      </c>
    </row>
    <row r="9" spans="1:10" x14ac:dyDescent="0.25">
      <c r="A9" s="25" t="s">
        <v>138</v>
      </c>
      <c r="B9" s="43">
        <v>2</v>
      </c>
      <c r="C9" s="43">
        <v>0</v>
      </c>
      <c r="D9" s="43">
        <v>19</v>
      </c>
      <c r="E9" s="43">
        <v>15</v>
      </c>
      <c r="F9" s="43">
        <v>25</v>
      </c>
      <c r="G9" s="43">
        <v>47</v>
      </c>
      <c r="H9" s="43">
        <v>68</v>
      </c>
      <c r="I9" s="43">
        <v>6</v>
      </c>
      <c r="J9" s="43">
        <v>182</v>
      </c>
    </row>
    <row r="10" spans="1:10" x14ac:dyDescent="0.25">
      <c r="A10" s="25" t="s">
        <v>104</v>
      </c>
      <c r="B10" s="43">
        <v>95</v>
      </c>
      <c r="C10" s="43">
        <v>3</v>
      </c>
      <c r="D10" s="43">
        <v>44</v>
      </c>
      <c r="E10" s="43">
        <v>41</v>
      </c>
      <c r="F10" s="43">
        <v>43</v>
      </c>
      <c r="G10" s="43">
        <v>63</v>
      </c>
      <c r="H10" s="43">
        <v>11</v>
      </c>
      <c r="I10" s="43">
        <v>0</v>
      </c>
      <c r="J10" s="43">
        <v>300</v>
      </c>
    </row>
    <row r="11" spans="1:10" x14ac:dyDescent="0.25">
      <c r="A11" s="25" t="s">
        <v>115</v>
      </c>
      <c r="B11" s="43">
        <v>2</v>
      </c>
      <c r="C11" s="43">
        <v>0</v>
      </c>
      <c r="D11" s="43">
        <v>110</v>
      </c>
      <c r="E11" s="43">
        <v>117</v>
      </c>
      <c r="F11" s="43">
        <v>53</v>
      </c>
      <c r="G11" s="43">
        <v>161</v>
      </c>
      <c r="H11" s="43">
        <v>363</v>
      </c>
      <c r="I11" s="43">
        <v>69</v>
      </c>
      <c r="J11" s="43">
        <v>875</v>
      </c>
    </row>
    <row r="12" spans="1:10" x14ac:dyDescent="0.25">
      <c r="A12" s="33" t="s">
        <v>79</v>
      </c>
      <c r="B12" s="37">
        <v>9608</v>
      </c>
      <c r="C12" s="37">
        <v>331</v>
      </c>
      <c r="D12" s="37">
        <v>723</v>
      </c>
      <c r="E12" s="37">
        <v>846</v>
      </c>
      <c r="F12" s="37">
        <v>1415</v>
      </c>
      <c r="G12" s="37">
        <v>1896</v>
      </c>
      <c r="H12" s="37">
        <v>1776</v>
      </c>
      <c r="I12" s="37">
        <v>360</v>
      </c>
      <c r="J12" s="37">
        <v>16955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A3" sqref="A3"/>
    </sheetView>
  </sheetViews>
  <sheetFormatPr defaultRowHeight="15" x14ac:dyDescent="0.25"/>
  <cols>
    <col min="1" max="1" width="24.7109375" customWidth="1"/>
    <col min="2" max="5" width="12.7109375" customWidth="1"/>
  </cols>
  <sheetData>
    <row r="1" spans="1:7" ht="15.75" x14ac:dyDescent="0.25">
      <c r="A1" s="38"/>
      <c r="B1" s="104" t="s">
        <v>123</v>
      </c>
      <c r="C1" s="104"/>
      <c r="D1" s="107" t="s">
        <v>124</v>
      </c>
      <c r="E1" s="107"/>
    </row>
    <row r="2" spans="1:7" x14ac:dyDescent="0.25">
      <c r="A2" s="24" t="s">
        <v>99</v>
      </c>
      <c r="B2" s="24" t="s">
        <v>100</v>
      </c>
      <c r="C2" s="24" t="s">
        <v>101</v>
      </c>
      <c r="D2" s="24" t="s">
        <v>125</v>
      </c>
      <c r="E2" s="24" t="s">
        <v>101</v>
      </c>
    </row>
    <row r="3" spans="1:7" x14ac:dyDescent="0.25">
      <c r="A3" s="25" t="s">
        <v>102</v>
      </c>
      <c r="B3" s="45">
        <v>9766</v>
      </c>
      <c r="C3" s="45">
        <v>4755</v>
      </c>
      <c r="D3" s="45">
        <v>12340</v>
      </c>
      <c r="E3" s="45">
        <v>1967</v>
      </c>
    </row>
    <row r="4" spans="1:7" x14ac:dyDescent="0.25">
      <c r="A4" s="27" t="s">
        <v>105</v>
      </c>
      <c r="B4" s="39">
        <v>1244</v>
      </c>
      <c r="C4" s="39">
        <v>2588</v>
      </c>
      <c r="D4" s="39">
        <v>322</v>
      </c>
      <c r="E4" s="39">
        <v>928</v>
      </c>
    </row>
    <row r="5" spans="1:7" x14ac:dyDescent="0.25">
      <c r="A5" s="33" t="s">
        <v>79</v>
      </c>
      <c r="B5" s="40">
        <v>11010</v>
      </c>
      <c r="C5" s="40">
        <v>7343</v>
      </c>
      <c r="D5" s="40">
        <v>12662</v>
      </c>
      <c r="E5" s="40">
        <v>2895</v>
      </c>
      <c r="G5" s="41"/>
    </row>
    <row r="6" spans="1:7" ht="29.25" customHeight="1" x14ac:dyDescent="0.25">
      <c r="A6" s="99" t="s">
        <v>142</v>
      </c>
      <c r="B6" s="99"/>
      <c r="C6" s="99"/>
      <c r="D6" s="99"/>
      <c r="E6" s="99"/>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8" t="s">
        <v>143</v>
      </c>
      <c r="B1" s="108"/>
      <c r="C1" s="108"/>
      <c r="D1" s="108"/>
    </row>
    <row r="2" spans="1:4" ht="22.5" customHeight="1" x14ac:dyDescent="0.25">
      <c r="A2" s="99" t="s">
        <v>128</v>
      </c>
      <c r="B2" s="99"/>
      <c r="C2" s="99"/>
      <c r="D2" s="99"/>
    </row>
    <row r="3" spans="1:4" ht="18.75" customHeight="1" x14ac:dyDescent="0.25">
      <c r="A3" s="99" t="s">
        <v>129</v>
      </c>
      <c r="B3" s="99"/>
      <c r="C3" s="99"/>
      <c r="D3" s="99"/>
    </row>
    <row r="4" spans="1:4" ht="18.75" customHeight="1" x14ac:dyDescent="0.25">
      <c r="A4" s="105" t="s">
        <v>130</v>
      </c>
      <c r="B4" s="106"/>
      <c r="C4" s="106"/>
      <c r="D4" s="106"/>
    </row>
    <row r="5" spans="1:4" ht="18.75" customHeight="1" x14ac:dyDescent="0.25">
      <c r="A5" s="99" t="s">
        <v>131</v>
      </c>
      <c r="B5" s="99"/>
      <c r="C5" s="99"/>
      <c r="D5" s="99"/>
    </row>
    <row r="6" spans="1:4" ht="18" customHeight="1" x14ac:dyDescent="0.25">
      <c r="A6" s="99" t="s">
        <v>132</v>
      </c>
      <c r="B6" s="99"/>
      <c r="C6" s="99"/>
      <c r="D6" s="99"/>
    </row>
    <row r="7" spans="1:4" ht="22.5" customHeight="1" x14ac:dyDescent="0.25">
      <c r="A7" s="99" t="s">
        <v>133</v>
      </c>
      <c r="B7" s="99"/>
      <c r="C7" s="99"/>
      <c r="D7" s="99"/>
    </row>
    <row r="8" spans="1:4" ht="33.7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D11" sqref="D11"/>
    </sheetView>
  </sheetViews>
  <sheetFormatPr defaultRowHeight="15" x14ac:dyDescent="0.25"/>
  <cols>
    <col min="1" max="1" width="24.7109375" customWidth="1"/>
    <col min="2" max="4" width="14.7109375" customWidth="1"/>
  </cols>
  <sheetData>
    <row r="1" spans="1:5" x14ac:dyDescent="0.25">
      <c r="A1" s="24" t="s">
        <v>99</v>
      </c>
      <c r="B1" s="24" t="s">
        <v>100</v>
      </c>
      <c r="C1" s="24" t="s">
        <v>101</v>
      </c>
      <c r="D1" s="24" t="s">
        <v>79</v>
      </c>
    </row>
    <row r="2" spans="1:5" x14ac:dyDescent="0.25">
      <c r="A2" s="25" t="s">
        <v>102</v>
      </c>
      <c r="B2" s="26">
        <v>1210504</v>
      </c>
      <c r="C2" s="26">
        <v>241962</v>
      </c>
      <c r="D2" s="26">
        <v>1452466</v>
      </c>
    </row>
    <row r="3" spans="1:5" x14ac:dyDescent="0.25">
      <c r="A3" s="27" t="s">
        <v>103</v>
      </c>
      <c r="B3" s="26">
        <v>227173</v>
      </c>
      <c r="C3" s="26">
        <v>52313</v>
      </c>
      <c r="D3" s="26">
        <v>279486</v>
      </c>
      <c r="E3" s="41"/>
    </row>
    <row r="4" spans="1:5" x14ac:dyDescent="0.25">
      <c r="A4" s="28" t="s">
        <v>104</v>
      </c>
      <c r="B4" s="26">
        <v>115701</v>
      </c>
      <c r="C4" s="26">
        <v>148963</v>
      </c>
      <c r="D4" s="26">
        <v>264664</v>
      </c>
    </row>
    <row r="5" spans="1:5" x14ac:dyDescent="0.25">
      <c r="A5" s="28" t="s">
        <v>105</v>
      </c>
      <c r="B5" s="26">
        <v>23531</v>
      </c>
      <c r="C5" s="26">
        <v>217240</v>
      </c>
      <c r="D5" s="26">
        <v>240771</v>
      </c>
      <c r="E5" s="41"/>
    </row>
    <row r="6" spans="1:5" x14ac:dyDescent="0.25">
      <c r="A6" s="29" t="s">
        <v>79</v>
      </c>
      <c r="B6" s="30">
        <v>1576909</v>
      </c>
      <c r="C6" s="30">
        <v>660478</v>
      </c>
      <c r="D6" s="30">
        <v>2237387</v>
      </c>
    </row>
    <row r="7" spans="1:5" ht="39" customHeight="1" x14ac:dyDescent="0.25">
      <c r="A7" s="99" t="s">
        <v>144</v>
      </c>
      <c r="B7" s="99"/>
      <c r="C7" s="99"/>
      <c r="D7" s="99"/>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D11" sqref="D1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102</v>
      </c>
      <c r="B2" s="32">
        <v>933400</v>
      </c>
      <c r="C2" s="32">
        <v>216840</v>
      </c>
      <c r="D2" s="32">
        <v>99029</v>
      </c>
      <c r="E2" s="32">
        <v>41285</v>
      </c>
      <c r="F2" s="32">
        <v>15736</v>
      </c>
      <c r="G2" s="32">
        <v>32408</v>
      </c>
      <c r="H2" s="32">
        <v>113768</v>
      </c>
      <c r="I2" s="32">
        <v>1452466</v>
      </c>
    </row>
    <row r="3" spans="1:9" x14ac:dyDescent="0.25">
      <c r="A3" s="27" t="s">
        <v>105</v>
      </c>
      <c r="B3" s="32">
        <v>237525</v>
      </c>
      <c r="C3" s="32">
        <v>226657</v>
      </c>
      <c r="D3" s="32">
        <v>120197</v>
      </c>
      <c r="E3" s="32">
        <v>7829</v>
      </c>
      <c r="F3" s="32">
        <v>73356</v>
      </c>
      <c r="G3" s="32">
        <v>2714</v>
      </c>
      <c r="H3" s="32">
        <v>116640</v>
      </c>
      <c r="I3" s="32">
        <v>784921</v>
      </c>
    </row>
    <row r="4" spans="1:9" x14ac:dyDescent="0.25">
      <c r="A4" s="33" t="s">
        <v>79</v>
      </c>
      <c r="B4" s="34">
        <v>1170925</v>
      </c>
      <c r="C4" s="34">
        <v>443497</v>
      </c>
      <c r="D4" s="34">
        <v>219226</v>
      </c>
      <c r="E4" s="34">
        <v>49114</v>
      </c>
      <c r="F4" s="34">
        <v>89092</v>
      </c>
      <c r="G4" s="34">
        <v>35122</v>
      </c>
      <c r="H4" s="34">
        <v>230408</v>
      </c>
      <c r="I4" s="34">
        <v>2237387</v>
      </c>
    </row>
    <row r="5" spans="1:9" ht="18.75" customHeight="1" x14ac:dyDescent="0.25">
      <c r="A5" s="100" t="s">
        <v>145</v>
      </c>
      <c r="B5" s="100"/>
      <c r="C5" s="100"/>
      <c r="D5" s="100"/>
      <c r="E5" s="100"/>
      <c r="F5" s="100"/>
      <c r="G5" s="100"/>
      <c r="H5" s="100"/>
      <c r="I5" s="100"/>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C7" sqref="C7"/>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41817</v>
      </c>
      <c r="C1" s="14">
        <v>41824</v>
      </c>
      <c r="D1" s="14">
        <v>41831</v>
      </c>
      <c r="E1" s="14">
        <v>41838</v>
      </c>
      <c r="F1" s="14">
        <v>41845</v>
      </c>
    </row>
    <row r="2" spans="1:6" x14ac:dyDescent="0.25">
      <c r="A2" s="16" t="s">
        <v>69</v>
      </c>
      <c r="B2" s="17">
        <v>344249003</v>
      </c>
      <c r="C2" s="17">
        <v>337528083</v>
      </c>
      <c r="D2" s="17">
        <v>364857464</v>
      </c>
      <c r="E2" s="17">
        <v>348017354</v>
      </c>
      <c r="F2" s="17">
        <v>353155376</v>
      </c>
    </row>
    <row r="3" spans="1:6" ht="15" customHeight="1" x14ac:dyDescent="0.25">
      <c r="A3" s="18" t="s">
        <v>70</v>
      </c>
      <c r="B3" s="19">
        <v>214292860</v>
      </c>
      <c r="C3" s="19">
        <v>206960968</v>
      </c>
      <c r="D3" s="19">
        <v>223940948</v>
      </c>
      <c r="E3" s="19">
        <v>212493291</v>
      </c>
      <c r="F3" s="19">
        <v>214133066</v>
      </c>
    </row>
    <row r="4" spans="1:6" ht="15" customHeight="1" x14ac:dyDescent="0.25">
      <c r="A4" s="18" t="s">
        <v>71</v>
      </c>
      <c r="B4" s="19">
        <v>129956143</v>
      </c>
      <c r="C4" s="19">
        <v>130567115</v>
      </c>
      <c r="D4" s="19">
        <v>140916516</v>
      </c>
      <c r="E4" s="19">
        <v>135524063</v>
      </c>
      <c r="F4" s="19">
        <v>139022310</v>
      </c>
    </row>
    <row r="5" spans="1:6" ht="15" customHeight="1" x14ac:dyDescent="0.25">
      <c r="A5" s="20" t="s">
        <v>72</v>
      </c>
      <c r="B5" s="17">
        <v>15903169</v>
      </c>
      <c r="C5" s="17">
        <v>15640161</v>
      </c>
      <c r="D5" s="17">
        <v>15628441</v>
      </c>
      <c r="E5" s="17">
        <v>15254987</v>
      </c>
      <c r="F5" s="17">
        <v>15506896</v>
      </c>
    </row>
    <row r="6" spans="1:6" ht="15" customHeight="1" x14ac:dyDescent="0.25">
      <c r="A6" s="18" t="s">
        <v>73</v>
      </c>
      <c r="B6" s="19">
        <v>0</v>
      </c>
      <c r="C6" s="19">
        <v>0</v>
      </c>
      <c r="D6" s="19">
        <v>0</v>
      </c>
      <c r="E6" s="19">
        <v>0</v>
      </c>
      <c r="F6" s="19">
        <v>0</v>
      </c>
    </row>
    <row r="7" spans="1:6" ht="15" customHeight="1" x14ac:dyDescent="0.25">
      <c r="A7" s="18" t="s">
        <v>71</v>
      </c>
      <c r="B7" s="19">
        <v>15903169</v>
      </c>
      <c r="C7" s="19">
        <v>15640161</v>
      </c>
      <c r="D7" s="19">
        <v>15628441</v>
      </c>
      <c r="E7" s="19">
        <v>15254987</v>
      </c>
      <c r="F7" s="19">
        <v>15506896</v>
      </c>
    </row>
    <row r="8" spans="1:6" ht="15" customHeight="1" x14ac:dyDescent="0.25">
      <c r="A8" s="20" t="s">
        <v>74</v>
      </c>
      <c r="B8" s="17">
        <v>7439286</v>
      </c>
      <c r="C8" s="17">
        <v>7623908</v>
      </c>
      <c r="D8" s="17">
        <v>7520233</v>
      </c>
      <c r="E8" s="17">
        <v>7344718</v>
      </c>
      <c r="F8" s="17">
        <v>7311293</v>
      </c>
    </row>
    <row r="9" spans="1:6" ht="15" customHeight="1" x14ac:dyDescent="0.25">
      <c r="A9" s="18" t="s">
        <v>73</v>
      </c>
      <c r="B9" s="19">
        <v>1899060</v>
      </c>
      <c r="C9" s="19">
        <v>2059259</v>
      </c>
      <c r="D9" s="19">
        <v>1832439</v>
      </c>
      <c r="E9" s="19">
        <v>1824140</v>
      </c>
      <c r="F9" s="19">
        <v>1778846</v>
      </c>
    </row>
    <row r="10" spans="1:6" ht="15" customHeight="1" x14ac:dyDescent="0.25">
      <c r="A10" s="18" t="s">
        <v>71</v>
      </c>
      <c r="B10" s="19">
        <v>5540226</v>
      </c>
      <c r="C10" s="19">
        <v>5564649</v>
      </c>
      <c r="D10" s="19">
        <v>5687794</v>
      </c>
      <c r="E10" s="19">
        <v>5520578</v>
      </c>
      <c r="F10" s="19">
        <v>5532447</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405161458</v>
      </c>
      <c r="C20" s="17">
        <v>398362152</v>
      </c>
      <c r="D20" s="17">
        <v>425576138</v>
      </c>
      <c r="E20" s="17">
        <v>408187059</v>
      </c>
      <c r="F20" s="17">
        <v>413543565</v>
      </c>
    </row>
    <row r="21" spans="1:6" ht="15.95" customHeight="1" x14ac:dyDescent="0.25">
      <c r="A21" s="77"/>
      <c r="B21" s="77"/>
      <c r="C21" s="77"/>
      <c r="D21" s="77"/>
      <c r="E21" s="77"/>
      <c r="F21" s="77"/>
    </row>
    <row r="22" spans="1:6" ht="57" customHeight="1" x14ac:dyDescent="0.25">
      <c r="A22" s="78" t="s">
        <v>80</v>
      </c>
      <c r="B22" s="79"/>
      <c r="C22" s="79"/>
      <c r="D22" s="79"/>
      <c r="E22" s="79"/>
      <c r="F22" s="80"/>
    </row>
    <row r="23" spans="1:6" ht="17.25" customHeight="1" x14ac:dyDescent="0.25">
      <c r="A23" s="81" t="s">
        <v>81</v>
      </c>
      <c r="B23" s="82"/>
      <c r="C23" s="82"/>
      <c r="D23" s="82"/>
      <c r="E23" s="82"/>
      <c r="F23" s="83"/>
    </row>
    <row r="24" spans="1:6" ht="15" customHeight="1" x14ac:dyDescent="0.25">
      <c r="A24" s="81" t="s">
        <v>82</v>
      </c>
      <c r="B24" s="82"/>
      <c r="C24" s="82"/>
      <c r="D24" s="82"/>
      <c r="E24" s="82"/>
      <c r="F24" s="83"/>
    </row>
    <row r="25" spans="1:6" ht="15" customHeight="1" x14ac:dyDescent="0.25">
      <c r="A25" s="81" t="s">
        <v>83</v>
      </c>
      <c r="B25" s="82"/>
      <c r="C25" s="82"/>
      <c r="D25" s="82"/>
      <c r="E25" s="82"/>
      <c r="F25" s="83"/>
    </row>
    <row r="26" spans="1:6" ht="15" customHeight="1" x14ac:dyDescent="0.25">
      <c r="A26" s="81" t="s">
        <v>84</v>
      </c>
      <c r="B26" s="82"/>
      <c r="C26" s="82"/>
      <c r="D26" s="82"/>
      <c r="E26" s="82"/>
      <c r="F26" s="83"/>
    </row>
    <row r="27" spans="1:6" ht="30" customHeight="1" x14ac:dyDescent="0.25">
      <c r="A27" s="74" t="s">
        <v>85</v>
      </c>
      <c r="B27" s="75"/>
      <c r="C27" s="75"/>
      <c r="D27" s="75"/>
      <c r="E27" s="75"/>
      <c r="F27" s="76"/>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E10" sqref="E1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102</v>
      </c>
      <c r="B2" s="36">
        <v>981092</v>
      </c>
      <c r="C2" s="36">
        <v>12729</v>
      </c>
      <c r="D2" s="36">
        <v>89174</v>
      </c>
      <c r="E2" s="36">
        <v>72836</v>
      </c>
      <c r="F2" s="36">
        <v>89217</v>
      </c>
      <c r="G2" s="36">
        <v>145289</v>
      </c>
      <c r="H2" s="36">
        <v>51523</v>
      </c>
      <c r="I2" s="36">
        <v>10607</v>
      </c>
      <c r="J2" s="36">
        <v>1452466</v>
      </c>
    </row>
    <row r="3" spans="1:10" x14ac:dyDescent="0.25">
      <c r="A3" s="27" t="s">
        <v>105</v>
      </c>
      <c r="B3" s="36">
        <v>431383</v>
      </c>
      <c r="C3" s="36">
        <v>90091</v>
      </c>
      <c r="D3" s="36">
        <v>58252</v>
      </c>
      <c r="E3" s="36">
        <v>53172</v>
      </c>
      <c r="F3" s="36">
        <v>30282</v>
      </c>
      <c r="G3" s="36">
        <v>73441</v>
      </c>
      <c r="H3" s="36">
        <v>44497</v>
      </c>
      <c r="I3" s="36">
        <v>3799</v>
      </c>
      <c r="J3" s="36">
        <v>784921</v>
      </c>
    </row>
    <row r="4" spans="1:10" x14ac:dyDescent="0.25">
      <c r="A4" s="33" t="s">
        <v>79</v>
      </c>
      <c r="B4" s="37">
        <v>1412475</v>
      </c>
      <c r="C4" s="37">
        <v>102820</v>
      </c>
      <c r="D4" s="37">
        <v>147426</v>
      </c>
      <c r="E4" s="37">
        <v>126008</v>
      </c>
      <c r="F4" s="37">
        <v>119499</v>
      </c>
      <c r="G4" s="37">
        <v>218730</v>
      </c>
      <c r="H4" s="37">
        <v>96020</v>
      </c>
      <c r="I4" s="37">
        <v>14406</v>
      </c>
      <c r="J4" s="37">
        <v>2237387</v>
      </c>
    </row>
    <row r="5" spans="1:10" ht="21.75" customHeight="1" x14ac:dyDescent="0.25">
      <c r="A5" s="100" t="s">
        <v>146</v>
      </c>
      <c r="B5" s="100"/>
      <c r="C5" s="100"/>
      <c r="D5" s="100"/>
      <c r="E5" s="100"/>
      <c r="F5" s="100"/>
      <c r="G5" s="100"/>
      <c r="H5" s="100"/>
      <c r="I5" s="100"/>
      <c r="J5" s="100"/>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E12" sqref="E12"/>
    </sheetView>
  </sheetViews>
  <sheetFormatPr defaultRowHeight="15" x14ac:dyDescent="0.25"/>
  <cols>
    <col min="1" max="1" width="24.7109375" customWidth="1"/>
    <col min="2" max="5" width="12.7109375" customWidth="1"/>
  </cols>
  <sheetData>
    <row r="1" spans="1:5" ht="15.75" x14ac:dyDescent="0.25">
      <c r="A1" s="38"/>
      <c r="B1" s="104" t="s">
        <v>123</v>
      </c>
      <c r="C1" s="104"/>
      <c r="D1" s="104" t="s">
        <v>124</v>
      </c>
      <c r="E1" s="104"/>
    </row>
    <row r="2" spans="1:5" x14ac:dyDescent="0.25">
      <c r="A2" s="24" t="s">
        <v>99</v>
      </c>
      <c r="B2" s="24" t="s">
        <v>100</v>
      </c>
      <c r="C2" s="24" t="s">
        <v>101</v>
      </c>
      <c r="D2" s="24" t="s">
        <v>125</v>
      </c>
      <c r="E2" s="24" t="s">
        <v>101</v>
      </c>
    </row>
    <row r="3" spans="1:5" x14ac:dyDescent="0.25">
      <c r="A3" s="25" t="s">
        <v>102</v>
      </c>
      <c r="B3" s="45">
        <v>1117573</v>
      </c>
      <c r="C3" s="45">
        <v>301621</v>
      </c>
      <c r="D3" s="45">
        <v>1226977</v>
      </c>
      <c r="E3" s="45">
        <v>182303</v>
      </c>
    </row>
    <row r="4" spans="1:5" x14ac:dyDescent="0.25">
      <c r="A4" s="27" t="s">
        <v>105</v>
      </c>
      <c r="B4" s="39">
        <v>541183</v>
      </c>
      <c r="C4" s="39">
        <v>575098</v>
      </c>
      <c r="D4" s="39">
        <v>191627</v>
      </c>
      <c r="E4" s="39">
        <v>261931</v>
      </c>
    </row>
    <row r="5" spans="1:5" x14ac:dyDescent="0.25">
      <c r="A5" s="33" t="s">
        <v>79</v>
      </c>
      <c r="B5" s="40">
        <v>1658756</v>
      </c>
      <c r="C5" s="40">
        <v>876719</v>
      </c>
      <c r="D5" s="40">
        <v>1418604</v>
      </c>
      <c r="E5" s="40">
        <v>444234</v>
      </c>
    </row>
    <row r="6" spans="1:5" ht="33.75" customHeight="1" x14ac:dyDescent="0.25">
      <c r="A6" s="99" t="s">
        <v>147</v>
      </c>
      <c r="B6" s="99"/>
      <c r="C6" s="99"/>
      <c r="D6" s="99"/>
      <c r="E6" s="99"/>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9" t="s">
        <v>148</v>
      </c>
      <c r="B1" s="99"/>
      <c r="C1" s="99"/>
      <c r="D1" s="99"/>
    </row>
    <row r="2" spans="1:4" ht="15" customHeight="1" x14ac:dyDescent="0.25">
      <c r="A2" s="99" t="s">
        <v>128</v>
      </c>
      <c r="B2" s="99"/>
      <c r="C2" s="99"/>
      <c r="D2" s="99"/>
    </row>
    <row r="3" spans="1:4" ht="15" customHeight="1" x14ac:dyDescent="0.25">
      <c r="A3" s="99" t="s">
        <v>129</v>
      </c>
      <c r="B3" s="99"/>
      <c r="C3" s="99"/>
      <c r="D3" s="99"/>
    </row>
    <row r="4" spans="1:4" ht="15.75" x14ac:dyDescent="0.25">
      <c r="A4" s="105" t="s">
        <v>130</v>
      </c>
      <c r="B4" s="106"/>
      <c r="C4" s="106"/>
      <c r="D4" s="106"/>
    </row>
    <row r="5" spans="1:4" ht="15" customHeight="1" x14ac:dyDescent="0.25">
      <c r="A5" s="99" t="s">
        <v>131</v>
      </c>
      <c r="B5" s="99"/>
      <c r="C5" s="99"/>
      <c r="D5" s="99"/>
    </row>
    <row r="6" spans="1:4" ht="15" customHeight="1" x14ac:dyDescent="0.25">
      <c r="A6" s="99" t="s">
        <v>132</v>
      </c>
      <c r="B6" s="99"/>
      <c r="C6" s="99"/>
      <c r="D6" s="99"/>
    </row>
    <row r="7" spans="1:4" ht="15" customHeight="1" x14ac:dyDescent="0.25">
      <c r="A7" s="99" t="s">
        <v>133</v>
      </c>
      <c r="B7" s="99"/>
      <c r="C7" s="99"/>
      <c r="D7" s="99"/>
    </row>
    <row r="8" spans="1:4" ht="31.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B2" sqref="B2:D5"/>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149</v>
      </c>
    </row>
    <row r="2" spans="1:4" ht="15.75" customHeight="1" x14ac:dyDescent="0.25">
      <c r="A2" s="27" t="s">
        <v>150</v>
      </c>
      <c r="B2" s="26">
        <v>0</v>
      </c>
      <c r="C2" s="26">
        <v>13594989</v>
      </c>
      <c r="D2" s="26">
        <v>13594989</v>
      </c>
    </row>
    <row r="3" spans="1:4" x14ac:dyDescent="0.25">
      <c r="A3" s="27" t="s">
        <v>151</v>
      </c>
      <c r="B3" s="30">
        <v>0</v>
      </c>
      <c r="C3" s="26">
        <v>456652</v>
      </c>
      <c r="D3" s="26">
        <v>456652</v>
      </c>
    </row>
    <row r="4" spans="1:4" x14ac:dyDescent="0.25">
      <c r="A4" s="25" t="s">
        <v>152</v>
      </c>
      <c r="B4" s="30">
        <v>0</v>
      </c>
      <c r="C4" s="26">
        <v>1455255</v>
      </c>
      <c r="D4" s="26">
        <v>1455255</v>
      </c>
    </row>
    <row r="5" spans="1:4" x14ac:dyDescent="0.25">
      <c r="A5" s="33" t="s">
        <v>79</v>
      </c>
      <c r="B5" s="30">
        <v>0</v>
      </c>
      <c r="C5" s="30">
        <v>15506896</v>
      </c>
      <c r="D5" s="30">
        <v>15506896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A2" sqref="A2"/>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8848291</v>
      </c>
      <c r="C2" s="32">
        <v>2019482</v>
      </c>
      <c r="D2" s="32">
        <v>606005</v>
      </c>
      <c r="E2" s="32">
        <v>896348</v>
      </c>
      <c r="F2" s="32">
        <v>672109</v>
      </c>
      <c r="G2" s="32">
        <v>155908</v>
      </c>
      <c r="H2" s="32">
        <v>396846</v>
      </c>
      <c r="I2" s="32">
        <v>13594989</v>
      </c>
    </row>
    <row r="3" spans="1:9" x14ac:dyDescent="0.25">
      <c r="A3" s="27" t="s">
        <v>151</v>
      </c>
      <c r="B3" s="32">
        <v>205017</v>
      </c>
      <c r="C3" s="32">
        <v>78205</v>
      </c>
      <c r="D3" s="32">
        <v>64776</v>
      </c>
      <c r="E3" s="32">
        <v>34438</v>
      </c>
      <c r="F3" s="32">
        <v>8202</v>
      </c>
      <c r="G3" s="32">
        <v>30351</v>
      </c>
      <c r="H3" s="32">
        <v>35663</v>
      </c>
      <c r="I3" s="32">
        <v>456652</v>
      </c>
    </row>
    <row r="4" spans="1:9" x14ac:dyDescent="0.25">
      <c r="A4" s="25" t="s">
        <v>152</v>
      </c>
      <c r="B4" s="32">
        <v>386397</v>
      </c>
      <c r="C4" s="32">
        <v>158046</v>
      </c>
      <c r="D4" s="32">
        <v>48262</v>
      </c>
      <c r="E4" s="32">
        <v>61202</v>
      </c>
      <c r="F4" s="32">
        <v>60082</v>
      </c>
      <c r="G4" s="32">
        <v>14975</v>
      </c>
      <c r="H4" s="32">
        <v>726293</v>
      </c>
      <c r="I4" s="32">
        <v>1455255</v>
      </c>
    </row>
    <row r="5" spans="1:9" x14ac:dyDescent="0.25">
      <c r="A5" s="33" t="s">
        <v>79</v>
      </c>
      <c r="B5" s="30">
        <v>9439705</v>
      </c>
      <c r="C5" s="30">
        <v>2255733</v>
      </c>
      <c r="D5" s="30">
        <v>719043</v>
      </c>
      <c r="E5" s="30">
        <v>991988</v>
      </c>
      <c r="F5" s="30">
        <v>740393</v>
      </c>
      <c r="G5" s="30">
        <v>201234</v>
      </c>
      <c r="H5" s="30">
        <v>1158802</v>
      </c>
      <c r="I5" s="30">
        <v>15506896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A3" sqref="A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99</v>
      </c>
      <c r="B1" s="31" t="s">
        <v>117</v>
      </c>
      <c r="C1" s="31" t="s">
        <v>118</v>
      </c>
      <c r="D1" s="31" t="s">
        <v>119</v>
      </c>
      <c r="E1" s="31" t="s">
        <v>120</v>
      </c>
      <c r="F1" s="31" t="s">
        <v>121</v>
      </c>
      <c r="G1" s="46" t="s">
        <v>122</v>
      </c>
      <c r="H1" s="35" t="s">
        <v>79</v>
      </c>
    </row>
    <row r="2" spans="1:8" x14ac:dyDescent="0.25">
      <c r="A2" s="27" t="s">
        <v>150</v>
      </c>
      <c r="B2" s="36">
        <v>130745</v>
      </c>
      <c r="C2" s="36">
        <v>122404</v>
      </c>
      <c r="D2" s="36">
        <v>735731</v>
      </c>
      <c r="E2" s="36">
        <v>1727250</v>
      </c>
      <c r="F2" s="36">
        <v>3125789</v>
      </c>
      <c r="G2" s="36">
        <v>7753071</v>
      </c>
      <c r="H2" s="36">
        <v>13594989</v>
      </c>
    </row>
    <row r="3" spans="1:8" x14ac:dyDescent="0.25">
      <c r="A3" s="27" t="s">
        <v>151</v>
      </c>
      <c r="B3" s="36">
        <v>5594</v>
      </c>
      <c r="C3" s="36">
        <v>618</v>
      </c>
      <c r="D3" s="36">
        <v>4231</v>
      </c>
      <c r="E3" s="36">
        <v>8737</v>
      </c>
      <c r="F3" s="36">
        <v>63243</v>
      </c>
      <c r="G3" s="36">
        <v>374230</v>
      </c>
      <c r="H3" s="36">
        <v>456652</v>
      </c>
    </row>
    <row r="4" spans="1:8" x14ac:dyDescent="0.25">
      <c r="A4" s="25" t="s">
        <v>152</v>
      </c>
      <c r="B4" s="36">
        <v>20674</v>
      </c>
      <c r="C4" s="36">
        <v>17289</v>
      </c>
      <c r="D4" s="36">
        <v>194851</v>
      </c>
      <c r="E4" s="36">
        <v>187903</v>
      </c>
      <c r="F4" s="36">
        <v>336520</v>
      </c>
      <c r="G4" s="36">
        <v>698018</v>
      </c>
      <c r="H4" s="36">
        <v>1455255</v>
      </c>
    </row>
    <row r="5" spans="1:8" x14ac:dyDescent="0.25">
      <c r="A5" s="33" t="s">
        <v>79</v>
      </c>
      <c r="B5" s="37">
        <v>157013</v>
      </c>
      <c r="C5" s="37">
        <v>140311</v>
      </c>
      <c r="D5" s="37">
        <v>934813</v>
      </c>
      <c r="E5" s="37">
        <v>1923890</v>
      </c>
      <c r="F5" s="37">
        <v>3525552</v>
      </c>
      <c r="G5" s="37">
        <v>8825319</v>
      </c>
      <c r="H5" s="37">
        <v>15506896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A4" sqref="A4"/>
    </sheetView>
  </sheetViews>
  <sheetFormatPr defaultRowHeight="15" x14ac:dyDescent="0.25"/>
  <cols>
    <col min="1" max="1" width="24.7109375" customWidth="1"/>
    <col min="2" max="5" width="12.7109375" customWidth="1"/>
  </cols>
  <sheetData>
    <row r="1" spans="1:5" ht="15.75" x14ac:dyDescent="0.25">
      <c r="A1" s="38"/>
      <c r="B1" s="104" t="s">
        <v>123</v>
      </c>
      <c r="C1" s="104"/>
      <c r="D1" s="107" t="s">
        <v>124</v>
      </c>
      <c r="E1" s="107"/>
    </row>
    <row r="2" spans="1:5" x14ac:dyDescent="0.25">
      <c r="A2" s="24" t="s">
        <v>99</v>
      </c>
      <c r="B2" s="24" t="s">
        <v>100</v>
      </c>
      <c r="C2" s="24" t="s">
        <v>101</v>
      </c>
      <c r="D2" s="24" t="s">
        <v>125</v>
      </c>
      <c r="E2" s="24" t="s">
        <v>101</v>
      </c>
    </row>
    <row r="3" spans="1:5" x14ac:dyDescent="0.25">
      <c r="A3" s="27" t="s">
        <v>150</v>
      </c>
      <c r="B3" s="39">
        <v>0</v>
      </c>
      <c r="C3" s="39">
        <v>24860214</v>
      </c>
      <c r="D3" s="26">
        <v>0</v>
      </c>
      <c r="E3" s="26">
        <v>2329763</v>
      </c>
    </row>
    <row r="4" spans="1:5" x14ac:dyDescent="0.25">
      <c r="A4" s="27" t="s">
        <v>151</v>
      </c>
      <c r="B4" s="39">
        <v>0</v>
      </c>
      <c r="C4" s="39">
        <v>524134</v>
      </c>
      <c r="D4" s="26">
        <v>0</v>
      </c>
      <c r="E4" s="26">
        <v>389170</v>
      </c>
    </row>
    <row r="5" spans="1:5" x14ac:dyDescent="0.25">
      <c r="A5" s="25" t="s">
        <v>152</v>
      </c>
      <c r="B5" s="45">
        <v>0</v>
      </c>
      <c r="C5" s="45">
        <v>2185656</v>
      </c>
      <c r="D5" s="26">
        <v>0</v>
      </c>
      <c r="E5" s="26">
        <v>724855</v>
      </c>
    </row>
    <row r="6" spans="1:5" x14ac:dyDescent="0.25">
      <c r="A6" s="33" t="s">
        <v>79</v>
      </c>
      <c r="B6" s="47">
        <v>0</v>
      </c>
      <c r="C6" s="47">
        <v>27570004</v>
      </c>
      <c r="D6" s="47">
        <v>0</v>
      </c>
      <c r="E6" s="47">
        <v>3443788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9" t="s">
        <v>127</v>
      </c>
      <c r="B1" s="99"/>
      <c r="C1" s="99"/>
      <c r="D1" s="99"/>
    </row>
    <row r="2" spans="1:4" ht="18.75" customHeight="1" x14ac:dyDescent="0.25">
      <c r="A2" s="99" t="s">
        <v>128</v>
      </c>
      <c r="B2" s="99"/>
      <c r="C2" s="99"/>
      <c r="D2" s="99"/>
    </row>
    <row r="3" spans="1:4" x14ac:dyDescent="0.25">
      <c r="A3" s="99" t="s">
        <v>129</v>
      </c>
      <c r="B3" s="99"/>
      <c r="C3" s="99"/>
      <c r="D3" s="99"/>
    </row>
    <row r="4" spans="1:4" ht="15.75" x14ac:dyDescent="0.25">
      <c r="A4" s="105" t="s">
        <v>130</v>
      </c>
      <c r="B4" s="106"/>
      <c r="C4" s="106"/>
      <c r="D4" s="106"/>
    </row>
    <row r="5" spans="1:4" x14ac:dyDescent="0.25">
      <c r="A5" s="99" t="s">
        <v>131</v>
      </c>
      <c r="B5" s="99"/>
      <c r="C5" s="99"/>
      <c r="D5" s="99"/>
    </row>
    <row r="6" spans="1:4" x14ac:dyDescent="0.25">
      <c r="A6" s="99" t="s">
        <v>132</v>
      </c>
      <c r="B6" s="99"/>
      <c r="C6" s="99"/>
      <c r="D6" s="99"/>
    </row>
    <row r="7" spans="1:4" ht="18" customHeight="1" x14ac:dyDescent="0.25">
      <c r="A7" s="99" t="s">
        <v>133</v>
      </c>
      <c r="B7" s="99"/>
      <c r="C7" s="99"/>
      <c r="D7" s="99"/>
    </row>
    <row r="8" spans="1:4" ht="26.2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A3" sqref="A3"/>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ht="15.75" customHeight="1" x14ac:dyDescent="0.25">
      <c r="A2" s="27" t="s">
        <v>150</v>
      </c>
      <c r="B2" s="26">
        <v>0</v>
      </c>
      <c r="C2" s="26">
        <v>510</v>
      </c>
      <c r="D2" s="26">
        <v>510</v>
      </c>
    </row>
    <row r="3" spans="1:4" x14ac:dyDescent="0.25">
      <c r="A3" s="27" t="s">
        <v>151</v>
      </c>
      <c r="B3" s="30">
        <v>0</v>
      </c>
      <c r="C3" s="26">
        <v>67</v>
      </c>
      <c r="D3" s="26">
        <v>67</v>
      </c>
    </row>
    <row r="4" spans="1:4" x14ac:dyDescent="0.25">
      <c r="A4" s="25" t="s">
        <v>152</v>
      </c>
      <c r="B4" s="30">
        <v>0</v>
      </c>
      <c r="C4" s="26">
        <v>241</v>
      </c>
      <c r="D4" s="26">
        <v>241</v>
      </c>
    </row>
    <row r="5" spans="1:4" x14ac:dyDescent="0.25">
      <c r="A5" s="33" t="s">
        <v>79</v>
      </c>
      <c r="B5" s="30">
        <v>0</v>
      </c>
      <c r="C5" s="30">
        <v>818</v>
      </c>
      <c r="D5" s="30">
        <v>818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A2" sqref="A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110</v>
      </c>
      <c r="C2" s="32">
        <v>127</v>
      </c>
      <c r="D2" s="32">
        <v>44</v>
      </c>
      <c r="E2" s="32">
        <v>83</v>
      </c>
      <c r="F2" s="32">
        <v>79</v>
      </c>
      <c r="G2" s="32">
        <v>28</v>
      </c>
      <c r="H2" s="32">
        <v>39</v>
      </c>
      <c r="I2" s="32">
        <v>510</v>
      </c>
    </row>
    <row r="3" spans="1:9" x14ac:dyDescent="0.25">
      <c r="A3" s="27" t="s">
        <v>151</v>
      </c>
      <c r="B3" s="32">
        <v>26</v>
      </c>
      <c r="C3" s="32">
        <v>14</v>
      </c>
      <c r="D3" s="32">
        <v>5</v>
      </c>
      <c r="E3" s="32">
        <v>1</v>
      </c>
      <c r="F3" s="32">
        <v>0</v>
      </c>
      <c r="G3" s="32">
        <v>8</v>
      </c>
      <c r="H3" s="32">
        <v>13</v>
      </c>
      <c r="I3" s="32">
        <v>67</v>
      </c>
    </row>
    <row r="4" spans="1:9" x14ac:dyDescent="0.25">
      <c r="A4" s="25" t="s">
        <v>152</v>
      </c>
      <c r="B4" s="32">
        <v>25</v>
      </c>
      <c r="C4" s="32">
        <v>9</v>
      </c>
      <c r="D4" s="32">
        <v>5</v>
      </c>
      <c r="E4" s="32">
        <v>3</v>
      </c>
      <c r="F4" s="32">
        <v>4</v>
      </c>
      <c r="G4" s="32">
        <v>3</v>
      </c>
      <c r="H4" s="32">
        <v>192</v>
      </c>
      <c r="I4" s="32">
        <v>241</v>
      </c>
    </row>
    <row r="5" spans="1:9" x14ac:dyDescent="0.25">
      <c r="A5" s="33" t="s">
        <v>79</v>
      </c>
      <c r="B5" s="30">
        <v>161</v>
      </c>
      <c r="C5" s="30">
        <v>150</v>
      </c>
      <c r="D5" s="30">
        <v>54</v>
      </c>
      <c r="E5" s="30">
        <v>87</v>
      </c>
      <c r="F5" s="30">
        <v>83</v>
      </c>
      <c r="G5" s="30">
        <v>39</v>
      </c>
      <c r="H5" s="30">
        <v>244</v>
      </c>
      <c r="I5" s="30">
        <v>818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C7" sqref="C7"/>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41817</v>
      </c>
      <c r="C1" s="14">
        <v>41824</v>
      </c>
      <c r="D1" s="14">
        <v>41831</v>
      </c>
      <c r="E1" s="14">
        <v>41838</v>
      </c>
      <c r="F1" s="14">
        <v>41845</v>
      </c>
    </row>
    <row r="2" spans="1:6" x14ac:dyDescent="0.25">
      <c r="A2" s="16" t="s">
        <v>69</v>
      </c>
      <c r="B2" s="17">
        <v>688498006</v>
      </c>
      <c r="C2" s="17">
        <v>675056166</v>
      </c>
      <c r="D2" s="17">
        <v>729714928</v>
      </c>
      <c r="E2" s="17">
        <v>696034708</v>
      </c>
      <c r="F2" s="17">
        <v>706310751</v>
      </c>
    </row>
    <row r="3" spans="1:6" x14ac:dyDescent="0.25">
      <c r="A3" s="18" t="s">
        <v>86</v>
      </c>
      <c r="B3" s="19">
        <v>565365593</v>
      </c>
      <c r="C3" s="19">
        <v>557894698</v>
      </c>
      <c r="D3" s="19">
        <v>573996681</v>
      </c>
      <c r="E3" s="19">
        <v>571942738</v>
      </c>
      <c r="F3" s="19">
        <v>580439306</v>
      </c>
    </row>
    <row r="4" spans="1:6" x14ac:dyDescent="0.25">
      <c r="A4" s="18" t="s">
        <v>87</v>
      </c>
      <c r="B4" s="19">
        <v>123132413</v>
      </c>
      <c r="C4" s="19">
        <v>117161469</v>
      </c>
      <c r="D4" s="19">
        <v>155718246</v>
      </c>
      <c r="E4" s="19">
        <v>124091970</v>
      </c>
      <c r="F4" s="19">
        <v>125871445</v>
      </c>
    </row>
    <row r="5" spans="1:6" x14ac:dyDescent="0.25">
      <c r="A5" s="20" t="s">
        <v>72</v>
      </c>
      <c r="B5" s="17">
        <v>31806337</v>
      </c>
      <c r="C5" s="17">
        <v>31280322</v>
      </c>
      <c r="D5" s="17">
        <v>31256882</v>
      </c>
      <c r="E5" s="17">
        <v>30509974</v>
      </c>
      <c r="F5" s="17">
        <v>31013793</v>
      </c>
    </row>
    <row r="6" spans="1:6" x14ac:dyDescent="0.25">
      <c r="A6" s="18" t="s">
        <v>88</v>
      </c>
      <c r="B6" s="19">
        <v>28366840</v>
      </c>
      <c r="C6" s="19">
        <v>27828928</v>
      </c>
      <c r="D6" s="19">
        <v>27810140</v>
      </c>
      <c r="E6" s="19">
        <v>27131668</v>
      </c>
      <c r="F6" s="19">
        <v>27570004</v>
      </c>
    </row>
    <row r="7" spans="1:6" x14ac:dyDescent="0.25">
      <c r="A7" s="18" t="s">
        <v>87</v>
      </c>
      <c r="B7" s="19">
        <v>3439497</v>
      </c>
      <c r="C7" s="19">
        <v>3451394</v>
      </c>
      <c r="D7" s="19">
        <v>3446742</v>
      </c>
      <c r="E7" s="19">
        <v>3378307</v>
      </c>
      <c r="F7" s="19">
        <v>3443788</v>
      </c>
    </row>
    <row r="8" spans="1:6" x14ac:dyDescent="0.25">
      <c r="A8" s="20" t="s">
        <v>74</v>
      </c>
      <c r="B8" s="17">
        <v>14878572</v>
      </c>
      <c r="C8" s="17">
        <v>15247816</v>
      </c>
      <c r="D8" s="17">
        <v>15040466</v>
      </c>
      <c r="E8" s="17">
        <v>14689435</v>
      </c>
      <c r="F8" s="17">
        <v>14622586</v>
      </c>
    </row>
    <row r="9" spans="1:6" x14ac:dyDescent="0.25">
      <c r="A9" s="18" t="s">
        <v>88</v>
      </c>
      <c r="B9" s="19">
        <v>11520521</v>
      </c>
      <c r="C9" s="19">
        <v>11752866</v>
      </c>
      <c r="D9" s="19">
        <v>11633780</v>
      </c>
      <c r="E9" s="19">
        <v>11413629</v>
      </c>
      <c r="F9" s="19">
        <v>11370555</v>
      </c>
    </row>
    <row r="10" spans="1:6" x14ac:dyDescent="0.25">
      <c r="A10" s="18" t="s">
        <v>87</v>
      </c>
      <c r="B10" s="19">
        <v>3358051</v>
      </c>
      <c r="C10" s="19">
        <v>3494950</v>
      </c>
      <c r="D10" s="19">
        <v>3406687</v>
      </c>
      <c r="E10" s="19">
        <v>3275806</v>
      </c>
      <c r="F10" s="19">
        <v>3252031</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810322915</v>
      </c>
      <c r="C20" s="17">
        <v>796724304</v>
      </c>
      <c r="D20" s="17">
        <v>851152276</v>
      </c>
      <c r="E20" s="17">
        <v>816374117</v>
      </c>
      <c r="F20" s="17">
        <v>827087130</v>
      </c>
    </row>
    <row r="21" spans="1:6" x14ac:dyDescent="0.25">
      <c r="A21" s="84"/>
      <c r="B21" s="85"/>
      <c r="C21" s="85"/>
      <c r="D21" s="85"/>
      <c r="E21" s="85"/>
      <c r="F21" s="86"/>
    </row>
    <row r="22" spans="1:6" ht="104.25" customHeight="1" x14ac:dyDescent="0.25">
      <c r="A22" s="87" t="s">
        <v>89</v>
      </c>
      <c r="B22" s="87"/>
      <c r="C22" s="87"/>
      <c r="D22" s="87"/>
      <c r="E22" s="87"/>
      <c r="F22" s="87"/>
    </row>
    <row r="23" spans="1:6" ht="15.95" customHeight="1" x14ac:dyDescent="0.25">
      <c r="A23" s="87" t="s">
        <v>90</v>
      </c>
      <c r="B23" s="87"/>
      <c r="C23" s="87"/>
      <c r="D23" s="87"/>
      <c r="E23" s="87"/>
      <c r="F23" s="87"/>
    </row>
    <row r="24" spans="1:6" ht="15.95" customHeight="1" x14ac:dyDescent="0.25">
      <c r="A24" s="87" t="s">
        <v>91</v>
      </c>
      <c r="B24" s="87"/>
      <c r="C24" s="87"/>
      <c r="D24" s="87"/>
      <c r="E24" s="87"/>
      <c r="F24" s="87"/>
    </row>
    <row r="25" spans="1:6" ht="15.95" customHeight="1" x14ac:dyDescent="0.25">
      <c r="A25" s="87" t="s">
        <v>83</v>
      </c>
      <c r="B25" s="87"/>
      <c r="C25" s="87"/>
      <c r="D25" s="87"/>
      <c r="E25" s="87"/>
      <c r="F25" s="87"/>
    </row>
    <row r="26" spans="1:6" ht="15.95" customHeight="1" x14ac:dyDescent="0.25">
      <c r="A26" s="87" t="s">
        <v>84</v>
      </c>
      <c r="B26" s="87"/>
      <c r="C26" s="87"/>
      <c r="D26" s="87"/>
      <c r="E26" s="87"/>
      <c r="F26" s="87"/>
    </row>
    <row r="27" spans="1:6" ht="28.5" customHeight="1" x14ac:dyDescent="0.25">
      <c r="A27" s="74" t="s">
        <v>85</v>
      </c>
      <c r="B27" s="75"/>
      <c r="C27" s="75"/>
      <c r="D27" s="75"/>
      <c r="E27" s="75"/>
      <c r="F27" s="76"/>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A4" sqref="A4"/>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7" t="s">
        <v>150</v>
      </c>
      <c r="B2" s="36">
        <v>18</v>
      </c>
      <c r="C2" s="36">
        <v>19</v>
      </c>
      <c r="D2" s="36">
        <v>64</v>
      </c>
      <c r="E2" s="36">
        <v>44</v>
      </c>
      <c r="F2" s="36">
        <v>71</v>
      </c>
      <c r="G2" s="36">
        <v>147</v>
      </c>
      <c r="H2" s="36">
        <v>131</v>
      </c>
      <c r="I2" s="36">
        <v>16</v>
      </c>
      <c r="J2" s="36">
        <v>510</v>
      </c>
    </row>
    <row r="3" spans="1:10" x14ac:dyDescent="0.25">
      <c r="A3" s="27" t="s">
        <v>151</v>
      </c>
      <c r="B3" s="36">
        <v>4</v>
      </c>
      <c r="C3" s="36">
        <v>0</v>
      </c>
      <c r="D3" s="36">
        <v>4</v>
      </c>
      <c r="E3" s="36">
        <v>3</v>
      </c>
      <c r="F3" s="36">
        <v>12</v>
      </c>
      <c r="G3" s="36">
        <v>10</v>
      </c>
      <c r="H3" s="36">
        <v>34</v>
      </c>
      <c r="I3" s="36">
        <v>0</v>
      </c>
      <c r="J3" s="36">
        <v>67</v>
      </c>
    </row>
    <row r="4" spans="1:10" x14ac:dyDescent="0.25">
      <c r="A4" s="25" t="s">
        <v>152</v>
      </c>
      <c r="B4" s="36">
        <v>19</v>
      </c>
      <c r="C4" s="36">
        <v>9</v>
      </c>
      <c r="D4" s="36">
        <v>59</v>
      </c>
      <c r="E4" s="36">
        <v>35</v>
      </c>
      <c r="F4" s="36">
        <v>59</v>
      </c>
      <c r="G4" s="36">
        <v>46</v>
      </c>
      <c r="H4" s="36">
        <v>14</v>
      </c>
      <c r="I4" s="36">
        <v>0</v>
      </c>
      <c r="J4" s="36">
        <v>241</v>
      </c>
    </row>
    <row r="5" spans="1:10" x14ac:dyDescent="0.25">
      <c r="A5" s="33" t="s">
        <v>79</v>
      </c>
      <c r="B5" s="48">
        <v>41</v>
      </c>
      <c r="C5" s="48">
        <v>28</v>
      </c>
      <c r="D5" s="48">
        <v>127</v>
      </c>
      <c r="E5" s="48">
        <v>82</v>
      </c>
      <c r="F5" s="48">
        <v>142</v>
      </c>
      <c r="G5" s="48">
        <v>203</v>
      </c>
      <c r="H5" s="48">
        <v>179</v>
      </c>
      <c r="I5" s="48">
        <v>16</v>
      </c>
      <c r="J5" s="48">
        <v>818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B3" sqref="B3"/>
    </sheetView>
  </sheetViews>
  <sheetFormatPr defaultRowHeight="15" x14ac:dyDescent="0.25"/>
  <cols>
    <col min="1" max="1" width="24.7109375" customWidth="1"/>
    <col min="2" max="5" width="12.7109375" customWidth="1"/>
  </cols>
  <sheetData>
    <row r="1" spans="1:5" ht="15.75" x14ac:dyDescent="0.25">
      <c r="A1" s="38"/>
      <c r="B1" s="104" t="s">
        <v>123</v>
      </c>
      <c r="C1" s="104"/>
      <c r="D1" s="107" t="s">
        <v>124</v>
      </c>
      <c r="E1" s="107"/>
    </row>
    <row r="2" spans="1:5" x14ac:dyDescent="0.25">
      <c r="A2" s="24" t="s">
        <v>99</v>
      </c>
      <c r="B2" s="24" t="s">
        <v>100</v>
      </c>
      <c r="C2" s="24" t="s">
        <v>101</v>
      </c>
      <c r="D2" s="24" t="s">
        <v>125</v>
      </c>
      <c r="E2" s="24" t="s">
        <v>101</v>
      </c>
    </row>
    <row r="3" spans="1:5" x14ac:dyDescent="0.25">
      <c r="A3" s="27" t="s">
        <v>150</v>
      </c>
      <c r="B3" s="39">
        <v>0</v>
      </c>
      <c r="C3" s="39">
        <v>783</v>
      </c>
      <c r="D3" s="26">
        <v>0</v>
      </c>
      <c r="E3" s="26">
        <v>237</v>
      </c>
    </row>
    <row r="4" spans="1:5" x14ac:dyDescent="0.25">
      <c r="A4" s="27" t="s">
        <v>151</v>
      </c>
      <c r="B4" s="39">
        <v>0</v>
      </c>
      <c r="C4" s="39">
        <v>65</v>
      </c>
      <c r="D4" s="26">
        <v>0</v>
      </c>
      <c r="E4" s="26">
        <v>69</v>
      </c>
    </row>
    <row r="5" spans="1:5" x14ac:dyDescent="0.25">
      <c r="A5" s="25" t="s">
        <v>152</v>
      </c>
      <c r="B5" s="45">
        <v>0</v>
      </c>
      <c r="C5" s="45">
        <v>377</v>
      </c>
      <c r="D5" s="26">
        <v>0</v>
      </c>
      <c r="E5" s="26">
        <v>105</v>
      </c>
    </row>
    <row r="6" spans="1:5" x14ac:dyDescent="0.25">
      <c r="A6" s="33" t="s">
        <v>79</v>
      </c>
      <c r="B6" s="47">
        <v>0</v>
      </c>
      <c r="C6" s="47">
        <v>1225</v>
      </c>
      <c r="D6" s="47">
        <v>0</v>
      </c>
      <c r="E6" s="47">
        <v>411</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8" t="s">
        <v>143</v>
      </c>
      <c r="B1" s="108"/>
      <c r="C1" s="108"/>
      <c r="D1" s="108"/>
    </row>
    <row r="2" spans="1:4" ht="22.5" customHeight="1" x14ac:dyDescent="0.25">
      <c r="A2" s="99" t="s">
        <v>128</v>
      </c>
      <c r="B2" s="99"/>
      <c r="C2" s="99"/>
      <c r="D2" s="99"/>
    </row>
    <row r="3" spans="1:4" ht="18.75" customHeight="1" x14ac:dyDescent="0.25">
      <c r="A3" s="99" t="s">
        <v>129</v>
      </c>
      <c r="B3" s="99"/>
      <c r="C3" s="99"/>
      <c r="D3" s="99"/>
    </row>
    <row r="4" spans="1:4" ht="18.75" customHeight="1" x14ac:dyDescent="0.25">
      <c r="A4" s="105" t="s">
        <v>130</v>
      </c>
      <c r="B4" s="106"/>
      <c r="C4" s="106"/>
      <c r="D4" s="106"/>
    </row>
    <row r="5" spans="1:4" ht="18.75" customHeight="1" x14ac:dyDescent="0.25">
      <c r="A5" s="99" t="s">
        <v>131</v>
      </c>
      <c r="B5" s="99"/>
      <c r="C5" s="99"/>
      <c r="D5" s="99"/>
    </row>
    <row r="6" spans="1:4" ht="18" customHeight="1" x14ac:dyDescent="0.25">
      <c r="A6" s="99" t="s">
        <v>132</v>
      </c>
      <c r="B6" s="99"/>
      <c r="C6" s="99"/>
      <c r="D6" s="99"/>
    </row>
    <row r="7" spans="1:4" ht="22.5" customHeight="1" x14ac:dyDescent="0.25">
      <c r="A7" s="99" t="s">
        <v>133</v>
      </c>
      <c r="B7" s="99"/>
      <c r="C7" s="99"/>
      <c r="D7" s="99"/>
    </row>
    <row r="8" spans="1:4" ht="33.7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D10" sqref="D10"/>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49" t="s">
        <v>153</v>
      </c>
      <c r="B2" s="26">
        <v>0</v>
      </c>
      <c r="C2" s="36">
        <v>54668</v>
      </c>
      <c r="D2" s="36">
        <v>54668</v>
      </c>
    </row>
    <row r="3" spans="1:4" x14ac:dyDescent="0.25">
      <c r="A3" s="49" t="s">
        <v>154</v>
      </c>
      <c r="B3" s="26">
        <v>0</v>
      </c>
      <c r="C3" s="36">
        <v>1415</v>
      </c>
      <c r="D3" s="36">
        <v>1415</v>
      </c>
    </row>
    <row r="4" spans="1:4" x14ac:dyDescent="0.25">
      <c r="A4" s="49" t="s">
        <v>155</v>
      </c>
      <c r="B4" s="26">
        <v>0</v>
      </c>
      <c r="C4" s="36">
        <v>12485</v>
      </c>
      <c r="D4" s="36">
        <v>12485</v>
      </c>
    </row>
    <row r="5" spans="1:4" ht="15.75" customHeight="1" x14ac:dyDescent="0.25">
      <c r="A5" s="33" t="s">
        <v>79</v>
      </c>
      <c r="B5" s="26">
        <v>0</v>
      </c>
      <c r="C5" s="34">
        <v>68568</v>
      </c>
      <c r="D5" s="34">
        <v>68568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B2" sqref="B2: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ht="15.75" thickBot="1" x14ac:dyDescent="0.3">
      <c r="A2" s="50" t="s">
        <v>156</v>
      </c>
      <c r="B2" s="51">
        <v>8045</v>
      </c>
      <c r="C2" s="51">
        <v>19276</v>
      </c>
      <c r="D2" s="51">
        <v>3720</v>
      </c>
      <c r="E2" s="51">
        <v>14806</v>
      </c>
      <c r="F2" s="51">
        <v>7909</v>
      </c>
      <c r="G2" s="51">
        <v>3960</v>
      </c>
      <c r="H2" s="51">
        <v>10852</v>
      </c>
      <c r="I2" s="52">
        <v>68568</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D10" sqref="D1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99</v>
      </c>
      <c r="B1" s="31" t="s">
        <v>117</v>
      </c>
      <c r="C1" s="31" t="s">
        <v>118</v>
      </c>
      <c r="D1" s="31" t="s">
        <v>119</v>
      </c>
      <c r="E1" s="31" t="s">
        <v>120</v>
      </c>
      <c r="F1" s="31" t="s">
        <v>121</v>
      </c>
      <c r="G1" s="46" t="s">
        <v>139</v>
      </c>
      <c r="H1" s="35" t="s">
        <v>140</v>
      </c>
      <c r="I1" s="35" t="s">
        <v>141</v>
      </c>
      <c r="J1" s="35" t="s">
        <v>79</v>
      </c>
    </row>
    <row r="2" spans="1:10" ht="15.75" thickBot="1" x14ac:dyDescent="0.3">
      <c r="A2" s="53" t="s">
        <v>157</v>
      </c>
      <c r="B2" s="54">
        <v>10707</v>
      </c>
      <c r="C2" s="54">
        <v>6353</v>
      </c>
      <c r="D2" s="54">
        <v>15949</v>
      </c>
      <c r="E2" s="54">
        <v>5734</v>
      </c>
      <c r="F2" s="54">
        <v>7230</v>
      </c>
      <c r="G2" s="54">
        <v>14653</v>
      </c>
      <c r="H2" s="54">
        <v>7211</v>
      </c>
      <c r="I2" s="54">
        <v>732</v>
      </c>
      <c r="J2" s="55">
        <v>68568</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B16" sqref="B16"/>
    </sheetView>
  </sheetViews>
  <sheetFormatPr defaultRowHeight="15" x14ac:dyDescent="0.25"/>
  <cols>
    <col min="1" max="1" width="24.7109375" customWidth="1"/>
    <col min="2" max="5" width="12.7109375" customWidth="1"/>
  </cols>
  <sheetData>
    <row r="1" spans="1:5" ht="15.75" x14ac:dyDescent="0.25">
      <c r="A1" s="38"/>
      <c r="B1" s="104" t="s">
        <v>123</v>
      </c>
      <c r="C1" s="104"/>
      <c r="D1" s="107" t="s">
        <v>124</v>
      </c>
      <c r="E1" s="107"/>
    </row>
    <row r="2" spans="1:5" x14ac:dyDescent="0.25">
      <c r="A2" s="24" t="s">
        <v>99</v>
      </c>
      <c r="B2" s="24" t="s">
        <v>100</v>
      </c>
      <c r="C2" s="24" t="s">
        <v>101</v>
      </c>
      <c r="D2" s="24" t="s">
        <v>125</v>
      </c>
      <c r="E2" s="24" t="s">
        <v>101</v>
      </c>
    </row>
    <row r="3" spans="1:5" x14ac:dyDescent="0.25">
      <c r="A3" s="49" t="s">
        <v>150</v>
      </c>
      <c r="B3" s="39">
        <v>0</v>
      </c>
      <c r="C3" s="39">
        <v>87078</v>
      </c>
      <c r="D3" s="39">
        <v>0</v>
      </c>
      <c r="E3" s="39">
        <v>22257</v>
      </c>
    </row>
    <row r="4" spans="1:5" x14ac:dyDescent="0.25">
      <c r="A4" s="49" t="s">
        <v>151</v>
      </c>
      <c r="B4" s="39">
        <v>0</v>
      </c>
      <c r="C4" s="39">
        <v>987</v>
      </c>
      <c r="D4" s="39">
        <v>0</v>
      </c>
      <c r="E4" s="39">
        <v>1843</v>
      </c>
    </row>
    <row r="5" spans="1:5" x14ac:dyDescent="0.25">
      <c r="A5" s="49" t="s">
        <v>152</v>
      </c>
      <c r="B5" s="39">
        <v>0</v>
      </c>
      <c r="C5" s="39">
        <v>19906</v>
      </c>
      <c r="D5" s="39">
        <v>0</v>
      </c>
      <c r="E5" s="39">
        <v>5064</v>
      </c>
    </row>
    <row r="6" spans="1:5" x14ac:dyDescent="0.25">
      <c r="A6" s="33" t="s">
        <v>79</v>
      </c>
      <c r="B6" s="47">
        <v>0</v>
      </c>
      <c r="C6" s="47">
        <v>107971</v>
      </c>
      <c r="D6" s="47">
        <v>0</v>
      </c>
      <c r="E6" s="47">
        <v>29164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9" t="s">
        <v>148</v>
      </c>
      <c r="B1" s="99"/>
      <c r="C1" s="99"/>
      <c r="D1" s="99"/>
    </row>
    <row r="2" spans="1:4" ht="15" customHeight="1" x14ac:dyDescent="0.25">
      <c r="A2" s="99" t="s">
        <v>128</v>
      </c>
      <c r="B2" s="99"/>
      <c r="C2" s="99"/>
      <c r="D2" s="99"/>
    </row>
    <row r="3" spans="1:4" ht="15" customHeight="1" x14ac:dyDescent="0.25">
      <c r="A3" s="99" t="s">
        <v>129</v>
      </c>
      <c r="B3" s="99"/>
      <c r="C3" s="99"/>
      <c r="D3" s="99"/>
    </row>
    <row r="4" spans="1:4" ht="15.75" x14ac:dyDescent="0.25">
      <c r="A4" s="105" t="s">
        <v>130</v>
      </c>
      <c r="B4" s="106"/>
      <c r="C4" s="106"/>
      <c r="D4" s="106"/>
    </row>
    <row r="5" spans="1:4" ht="15" customHeight="1" x14ac:dyDescent="0.25">
      <c r="A5" s="99" t="s">
        <v>131</v>
      </c>
      <c r="B5" s="99"/>
      <c r="C5" s="99"/>
      <c r="D5" s="99"/>
    </row>
    <row r="6" spans="1:4" ht="15" customHeight="1" x14ac:dyDescent="0.25">
      <c r="A6" s="99" t="s">
        <v>132</v>
      </c>
      <c r="B6" s="99"/>
      <c r="C6" s="99"/>
      <c r="D6" s="99"/>
    </row>
    <row r="7" spans="1:4" ht="15" customHeight="1" x14ac:dyDescent="0.25">
      <c r="A7" s="99" t="s">
        <v>133</v>
      </c>
      <c r="B7" s="99"/>
      <c r="C7" s="99"/>
      <c r="D7" s="99"/>
    </row>
    <row r="8" spans="1:4" ht="31.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heetViews>
  <sheetFormatPr defaultRowHeight="15" x14ac:dyDescent="0.25"/>
  <cols>
    <col min="1" max="1" width="21.85546875" style="15" bestFit="1" customWidth="1"/>
    <col min="2" max="4" width="14.7109375" style="15" customWidth="1"/>
    <col min="5" max="16384" width="9.140625" style="15"/>
  </cols>
  <sheetData>
    <row r="1" spans="1:4" ht="15.75" x14ac:dyDescent="0.25">
      <c r="A1" s="56" t="s">
        <v>158</v>
      </c>
      <c r="B1" s="31" t="s">
        <v>159</v>
      </c>
      <c r="C1" s="31" t="s">
        <v>101</v>
      </c>
      <c r="D1" s="31" t="s">
        <v>79</v>
      </c>
    </row>
    <row r="2" spans="1:4" x14ac:dyDescent="0.25">
      <c r="A2" s="57" t="s">
        <v>160</v>
      </c>
      <c r="B2" s="30">
        <v>1777465</v>
      </c>
      <c r="C2" s="30">
        <v>4913130</v>
      </c>
      <c r="D2" s="30">
        <v>6690595</v>
      </c>
    </row>
    <row r="3" spans="1:4" x14ac:dyDescent="0.25">
      <c r="A3" s="58" t="s">
        <v>161</v>
      </c>
      <c r="B3" s="26">
        <v>0</v>
      </c>
      <c r="C3" s="26">
        <v>121126</v>
      </c>
      <c r="D3" s="26">
        <v>121126</v>
      </c>
    </row>
    <row r="4" spans="1:4" x14ac:dyDescent="0.25">
      <c r="A4" s="58" t="s">
        <v>162</v>
      </c>
      <c r="B4" s="26">
        <v>852159</v>
      </c>
      <c r="C4" s="26">
        <v>2286135</v>
      </c>
      <c r="D4" s="26">
        <v>3138294</v>
      </c>
    </row>
    <row r="5" spans="1:4" x14ac:dyDescent="0.25">
      <c r="A5" s="58" t="s">
        <v>163</v>
      </c>
      <c r="B5" s="26">
        <v>908633</v>
      </c>
      <c r="C5" s="26">
        <v>2227673</v>
      </c>
      <c r="D5" s="26">
        <v>3136306</v>
      </c>
    </row>
    <row r="6" spans="1:4" x14ac:dyDescent="0.25">
      <c r="A6" s="58" t="s">
        <v>87</v>
      </c>
      <c r="B6" s="26">
        <v>16673</v>
      </c>
      <c r="C6" s="26">
        <v>278195</v>
      </c>
      <c r="D6" s="26">
        <v>294869</v>
      </c>
    </row>
    <row r="7" spans="1:4" x14ac:dyDescent="0.25">
      <c r="A7" s="57" t="s">
        <v>105</v>
      </c>
      <c r="B7" s="30">
        <v>1380</v>
      </c>
      <c r="C7" s="30">
        <v>619317</v>
      </c>
      <c r="D7" s="30">
        <v>620698</v>
      </c>
    </row>
    <row r="8" spans="1:4" ht="15.75" customHeight="1" x14ac:dyDescent="0.25">
      <c r="A8" s="57" t="s">
        <v>79</v>
      </c>
      <c r="B8" s="30">
        <v>1778846</v>
      </c>
      <c r="C8" s="30">
        <v>5532447</v>
      </c>
      <c r="D8" s="30">
        <v>7311293</v>
      </c>
    </row>
    <row r="9" spans="1:4" ht="25.5" customHeight="1" x14ac:dyDescent="0.25">
      <c r="A9" s="109" t="s">
        <v>164</v>
      </c>
      <c r="B9" s="110"/>
      <c r="C9" s="110"/>
      <c r="D9" s="111"/>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B7" sqref="B7"/>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31" t="s">
        <v>158</v>
      </c>
      <c r="B1" s="31" t="s">
        <v>165</v>
      </c>
      <c r="C1" s="31" t="s">
        <v>166</v>
      </c>
      <c r="D1" s="31" t="s">
        <v>167</v>
      </c>
      <c r="E1" s="31" t="s">
        <v>79</v>
      </c>
    </row>
    <row r="2" spans="1:5" x14ac:dyDescent="0.25">
      <c r="A2" s="57" t="s">
        <v>168</v>
      </c>
      <c r="B2" s="30">
        <v>44969</v>
      </c>
      <c r="C2" s="30">
        <v>406484</v>
      </c>
      <c r="D2" s="30">
        <v>388068</v>
      </c>
      <c r="E2" s="30">
        <v>839521</v>
      </c>
    </row>
    <row r="3" spans="1:5" x14ac:dyDescent="0.25">
      <c r="A3" s="58" t="s">
        <v>162</v>
      </c>
      <c r="B3" s="26">
        <v>0</v>
      </c>
      <c r="C3" s="26">
        <v>0</v>
      </c>
      <c r="D3" s="26">
        <v>387888</v>
      </c>
      <c r="E3" s="26">
        <v>387888</v>
      </c>
    </row>
    <row r="4" spans="1:5" x14ac:dyDescent="0.25">
      <c r="A4" s="58" t="s">
        <v>169</v>
      </c>
      <c r="B4" s="36">
        <v>44969</v>
      </c>
      <c r="C4" s="36">
        <v>406484</v>
      </c>
      <c r="D4" s="36">
        <v>180</v>
      </c>
      <c r="E4" s="26">
        <v>451633</v>
      </c>
    </row>
    <row r="5" spans="1:5" x14ac:dyDescent="0.25">
      <c r="A5" s="57" t="s">
        <v>170</v>
      </c>
      <c r="B5" s="30">
        <v>568571</v>
      </c>
      <c r="C5" s="30">
        <v>2011364</v>
      </c>
      <c r="D5" s="30">
        <v>3271140</v>
      </c>
      <c r="E5" s="30">
        <v>5851075</v>
      </c>
    </row>
    <row r="6" spans="1:5" x14ac:dyDescent="0.25">
      <c r="A6" s="58" t="s">
        <v>161</v>
      </c>
      <c r="B6" s="26">
        <v>0</v>
      </c>
      <c r="C6" s="26">
        <v>0</v>
      </c>
      <c r="D6" s="26">
        <v>121126</v>
      </c>
      <c r="E6" s="26">
        <v>121126</v>
      </c>
    </row>
    <row r="7" spans="1:5" x14ac:dyDescent="0.25">
      <c r="A7" s="58" t="s">
        <v>162</v>
      </c>
      <c r="B7" s="26">
        <v>0</v>
      </c>
      <c r="C7" s="26">
        <v>0</v>
      </c>
      <c r="D7" s="26">
        <v>2750407</v>
      </c>
      <c r="E7" s="26">
        <v>2750407</v>
      </c>
    </row>
    <row r="8" spans="1:5" x14ac:dyDescent="0.25">
      <c r="A8" s="58" t="s">
        <v>163</v>
      </c>
      <c r="B8" s="26">
        <v>568571</v>
      </c>
      <c r="C8" s="26">
        <v>2011364</v>
      </c>
      <c r="D8" s="26">
        <v>104738</v>
      </c>
      <c r="E8" s="26">
        <v>2684673</v>
      </c>
    </row>
    <row r="9" spans="1:5" x14ac:dyDescent="0.25">
      <c r="A9" s="58" t="s">
        <v>87</v>
      </c>
      <c r="B9" s="30">
        <v>0</v>
      </c>
      <c r="C9" s="26">
        <v>0</v>
      </c>
      <c r="D9" s="26">
        <v>294869</v>
      </c>
      <c r="E9" s="26">
        <v>294869</v>
      </c>
    </row>
    <row r="10" spans="1:5" x14ac:dyDescent="0.25">
      <c r="A10" s="57" t="s">
        <v>105</v>
      </c>
      <c r="B10" s="30">
        <v>0</v>
      </c>
      <c r="C10" s="30">
        <v>0</v>
      </c>
      <c r="D10" s="59">
        <v>620698</v>
      </c>
      <c r="E10" s="30">
        <v>620698</v>
      </c>
    </row>
    <row r="11" spans="1:5" x14ac:dyDescent="0.25">
      <c r="A11" s="60" t="s">
        <v>79</v>
      </c>
      <c r="B11" s="30">
        <v>613540</v>
      </c>
      <c r="C11" s="30">
        <v>2417848</v>
      </c>
      <c r="D11" s="30">
        <v>4279906</v>
      </c>
      <c r="E11" s="30">
        <v>7311294</v>
      </c>
    </row>
    <row r="12" spans="1:5" x14ac:dyDescent="0.25">
      <c r="A12" s="109" t="s">
        <v>164</v>
      </c>
      <c r="B12" s="112"/>
      <c r="C12" s="112"/>
      <c r="D12" s="112"/>
      <c r="E12" s="113"/>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H4" sqref="H4"/>
    </sheetView>
  </sheetViews>
  <sheetFormatPr defaultRowHeight="15" x14ac:dyDescent="0.25"/>
  <cols>
    <col min="1" max="1" width="20.7109375" style="23" customWidth="1"/>
    <col min="2" max="2" width="12" style="23" customWidth="1"/>
    <col min="3" max="4" width="11.7109375" style="23" customWidth="1"/>
    <col min="5" max="5" width="12.5703125" style="23" customWidth="1"/>
    <col min="6" max="6" width="12.28515625" style="23" customWidth="1"/>
    <col min="7" max="16384" width="9.140625" style="23"/>
  </cols>
  <sheetData>
    <row r="1" spans="1:6" s="21" customFormat="1" ht="20.25" customHeight="1" x14ac:dyDescent="0.25">
      <c r="A1" s="13"/>
      <c r="B1" s="14">
        <v>41817</v>
      </c>
      <c r="C1" s="14">
        <v>41824</v>
      </c>
      <c r="D1" s="14">
        <v>41831</v>
      </c>
      <c r="E1" s="14">
        <v>41838</v>
      </c>
      <c r="F1" s="14">
        <v>41845</v>
      </c>
    </row>
    <row r="2" spans="1:6" s="21" customFormat="1" x14ac:dyDescent="0.25">
      <c r="A2" s="16" t="s">
        <v>69</v>
      </c>
      <c r="B2" s="17">
        <v>23699</v>
      </c>
      <c r="C2" s="17">
        <v>19951</v>
      </c>
      <c r="D2" s="17">
        <v>21816</v>
      </c>
      <c r="E2" s="17">
        <v>16347</v>
      </c>
      <c r="F2" s="17">
        <v>16955</v>
      </c>
    </row>
    <row r="3" spans="1:6" s="21" customFormat="1" x14ac:dyDescent="0.25">
      <c r="A3" s="18" t="s">
        <v>70</v>
      </c>
      <c r="B3" s="19">
        <v>16408</v>
      </c>
      <c r="C3" s="19">
        <v>15922</v>
      </c>
      <c r="D3" s="19">
        <v>17413</v>
      </c>
      <c r="E3" s="19">
        <v>12209</v>
      </c>
      <c r="F3" s="19">
        <v>11836</v>
      </c>
    </row>
    <row r="4" spans="1:6" s="21" customFormat="1" x14ac:dyDescent="0.25">
      <c r="A4" s="18" t="s">
        <v>71</v>
      </c>
      <c r="B4" s="19">
        <v>7291</v>
      </c>
      <c r="C4" s="19">
        <v>4029</v>
      </c>
      <c r="D4" s="19">
        <v>4403</v>
      </c>
      <c r="E4" s="19">
        <v>4138</v>
      </c>
      <c r="F4" s="19">
        <v>5119</v>
      </c>
    </row>
    <row r="5" spans="1:6" s="21" customFormat="1" x14ac:dyDescent="0.25">
      <c r="A5" s="22" t="s">
        <v>72</v>
      </c>
      <c r="B5" s="17">
        <v>785</v>
      </c>
      <c r="C5" s="17">
        <v>778</v>
      </c>
      <c r="D5" s="17">
        <v>839</v>
      </c>
      <c r="E5" s="17">
        <v>776</v>
      </c>
      <c r="F5" s="17">
        <v>818</v>
      </c>
    </row>
    <row r="6" spans="1:6" s="21" customFormat="1" x14ac:dyDescent="0.25">
      <c r="A6" s="18" t="s">
        <v>73</v>
      </c>
      <c r="B6" s="19">
        <v>0</v>
      </c>
      <c r="C6" s="19">
        <v>0</v>
      </c>
      <c r="D6" s="19">
        <v>0</v>
      </c>
      <c r="E6" s="19">
        <v>0</v>
      </c>
      <c r="F6" s="19">
        <v>0</v>
      </c>
    </row>
    <row r="7" spans="1:6" s="21" customFormat="1" x14ac:dyDescent="0.25">
      <c r="A7" s="18" t="s">
        <v>71</v>
      </c>
      <c r="B7" s="19">
        <v>785</v>
      </c>
      <c r="C7" s="19">
        <v>778</v>
      </c>
      <c r="D7" s="19">
        <v>839</v>
      </c>
      <c r="E7" s="19">
        <v>776</v>
      </c>
      <c r="F7" s="19">
        <v>818</v>
      </c>
    </row>
    <row r="8" spans="1:6" s="21" customFormat="1" x14ac:dyDescent="0.25">
      <c r="A8" s="22" t="s">
        <v>74</v>
      </c>
      <c r="B8" s="17">
        <v>6499</v>
      </c>
      <c r="C8" s="17">
        <v>5316</v>
      </c>
      <c r="D8" s="17">
        <v>8941</v>
      </c>
      <c r="E8" s="17">
        <v>10003</v>
      </c>
      <c r="F8" s="17">
        <v>8340</v>
      </c>
    </row>
    <row r="9" spans="1:6" s="21" customFormat="1" x14ac:dyDescent="0.25">
      <c r="A9" s="18" t="s">
        <v>73</v>
      </c>
      <c r="B9" s="19">
        <v>5552</v>
      </c>
      <c r="C9" s="19">
        <v>5065</v>
      </c>
      <c r="D9" s="19">
        <v>8260</v>
      </c>
      <c r="E9" s="19">
        <v>9103</v>
      </c>
      <c r="F9" s="19">
        <v>7603</v>
      </c>
    </row>
    <row r="10" spans="1:6" s="21" customFormat="1" x14ac:dyDescent="0.25">
      <c r="A10" s="18" t="s">
        <v>71</v>
      </c>
      <c r="B10" s="19">
        <v>947</v>
      </c>
      <c r="C10" s="19">
        <v>251</v>
      </c>
      <c r="D10" s="19">
        <v>681</v>
      </c>
      <c r="E10" s="19">
        <v>900</v>
      </c>
      <c r="F10" s="19">
        <v>737</v>
      </c>
    </row>
    <row r="11" spans="1:6" s="21" customFormat="1" x14ac:dyDescent="0.25">
      <c r="A11" s="20" t="s">
        <v>92</v>
      </c>
      <c r="B11" s="17" t="s">
        <v>76</v>
      </c>
      <c r="C11" s="17" t="s">
        <v>76</v>
      </c>
      <c r="D11" s="17" t="s">
        <v>76</v>
      </c>
      <c r="E11" s="17" t="s">
        <v>76</v>
      </c>
      <c r="F11" s="17" t="s">
        <v>76</v>
      </c>
    </row>
    <row r="12" spans="1:6" s="21" customFormat="1" x14ac:dyDescent="0.25">
      <c r="A12" s="18" t="s">
        <v>73</v>
      </c>
      <c r="B12" s="19" t="s">
        <v>76</v>
      </c>
      <c r="C12" s="19" t="s">
        <v>76</v>
      </c>
      <c r="D12" s="19" t="s">
        <v>76</v>
      </c>
      <c r="E12" s="19" t="s">
        <v>76</v>
      </c>
      <c r="F12" s="19" t="s">
        <v>76</v>
      </c>
    </row>
    <row r="13" spans="1:6" s="21" customFormat="1" x14ac:dyDescent="0.25">
      <c r="A13" s="18" t="s">
        <v>71</v>
      </c>
      <c r="B13" s="19" t="s">
        <v>76</v>
      </c>
      <c r="C13" s="19" t="s">
        <v>76</v>
      </c>
      <c r="D13" s="19" t="s">
        <v>76</v>
      </c>
      <c r="E13" s="19" t="s">
        <v>76</v>
      </c>
      <c r="F13" s="19" t="s">
        <v>76</v>
      </c>
    </row>
    <row r="14" spans="1:6" s="21" customFormat="1" x14ac:dyDescent="0.25">
      <c r="A14" s="22" t="s">
        <v>93</v>
      </c>
      <c r="B14" s="17" t="s">
        <v>76</v>
      </c>
      <c r="C14" s="17" t="s">
        <v>76</v>
      </c>
      <c r="D14" s="17" t="s">
        <v>76</v>
      </c>
      <c r="E14" s="17" t="s">
        <v>76</v>
      </c>
      <c r="F14" s="17" t="s">
        <v>76</v>
      </c>
    </row>
    <row r="15" spans="1:6" s="21" customFormat="1" x14ac:dyDescent="0.25">
      <c r="A15" s="18" t="s">
        <v>73</v>
      </c>
      <c r="B15" s="19" t="s">
        <v>76</v>
      </c>
      <c r="C15" s="19" t="s">
        <v>76</v>
      </c>
      <c r="D15" s="19" t="s">
        <v>76</v>
      </c>
      <c r="E15" s="19" t="s">
        <v>76</v>
      </c>
      <c r="F15" s="19" t="s">
        <v>76</v>
      </c>
    </row>
    <row r="16" spans="1:6" s="21" customFormat="1" x14ac:dyDescent="0.25">
      <c r="A16" s="18" t="s">
        <v>71</v>
      </c>
      <c r="B16" s="19" t="s">
        <v>76</v>
      </c>
      <c r="C16" s="19" t="s">
        <v>76</v>
      </c>
      <c r="D16" s="19" t="s">
        <v>76</v>
      </c>
      <c r="E16" s="19" t="s">
        <v>76</v>
      </c>
      <c r="F16" s="19" t="s">
        <v>76</v>
      </c>
    </row>
    <row r="17" spans="1:6" s="21" customFormat="1" x14ac:dyDescent="0.25">
      <c r="A17" s="22" t="s">
        <v>94</v>
      </c>
      <c r="B17" s="17" t="s">
        <v>76</v>
      </c>
      <c r="C17" s="17" t="s">
        <v>76</v>
      </c>
      <c r="D17" s="17" t="s">
        <v>76</v>
      </c>
      <c r="E17" s="17" t="s">
        <v>76</v>
      </c>
      <c r="F17" s="17" t="s">
        <v>76</v>
      </c>
    </row>
    <row r="18" spans="1:6" s="21" customFormat="1" x14ac:dyDescent="0.25">
      <c r="A18" s="18" t="s">
        <v>73</v>
      </c>
      <c r="B18" s="19" t="s">
        <v>76</v>
      </c>
      <c r="C18" s="19" t="s">
        <v>76</v>
      </c>
      <c r="D18" s="19" t="s">
        <v>76</v>
      </c>
      <c r="E18" s="19" t="s">
        <v>76</v>
      </c>
      <c r="F18" s="19" t="s">
        <v>76</v>
      </c>
    </row>
    <row r="19" spans="1:6" s="21" customFormat="1" x14ac:dyDescent="0.25">
      <c r="A19" s="18" t="s">
        <v>71</v>
      </c>
      <c r="B19" s="19" t="s">
        <v>76</v>
      </c>
      <c r="C19" s="19" t="s">
        <v>76</v>
      </c>
      <c r="D19" s="19" t="s">
        <v>76</v>
      </c>
      <c r="E19" s="19" t="s">
        <v>76</v>
      </c>
      <c r="F19" s="19" t="s">
        <v>76</v>
      </c>
    </row>
    <row r="20" spans="1:6" s="21" customFormat="1" x14ac:dyDescent="0.25">
      <c r="A20" s="22" t="s">
        <v>79</v>
      </c>
      <c r="B20" s="17">
        <v>30982</v>
      </c>
      <c r="C20" s="17">
        <v>26045</v>
      </c>
      <c r="D20" s="17">
        <v>31596</v>
      </c>
      <c r="E20" s="17">
        <v>27126</v>
      </c>
      <c r="F20" s="17">
        <v>26113</v>
      </c>
    </row>
    <row r="21" spans="1:6" s="21" customFormat="1" ht="12.75" x14ac:dyDescent="0.2">
      <c r="A21" s="88"/>
      <c r="B21" s="89"/>
      <c r="C21" s="89"/>
      <c r="D21" s="89"/>
      <c r="E21" s="89"/>
      <c r="F21" s="90"/>
    </row>
    <row r="22" spans="1:6" s="21" customFormat="1" ht="54" customHeight="1" x14ac:dyDescent="0.2">
      <c r="A22" s="91" t="s">
        <v>95</v>
      </c>
      <c r="B22" s="91"/>
      <c r="C22" s="91"/>
      <c r="D22" s="91"/>
      <c r="E22" s="91"/>
      <c r="F22" s="91"/>
    </row>
    <row r="23" spans="1:6" s="21" customFormat="1" ht="15.95" customHeight="1" x14ac:dyDescent="0.2">
      <c r="A23" s="91" t="s">
        <v>90</v>
      </c>
      <c r="B23" s="91"/>
      <c r="C23" s="91"/>
      <c r="D23" s="91"/>
      <c r="E23" s="91"/>
      <c r="F23" s="91"/>
    </row>
    <row r="24" spans="1:6" s="21" customFormat="1" ht="15.95" customHeight="1" x14ac:dyDescent="0.2">
      <c r="A24" s="91" t="s">
        <v>82</v>
      </c>
      <c r="B24" s="91"/>
      <c r="C24" s="91"/>
      <c r="D24" s="91"/>
      <c r="E24" s="91"/>
      <c r="F24" s="91"/>
    </row>
    <row r="25" spans="1:6" s="21" customFormat="1" ht="15.95" customHeight="1" x14ac:dyDescent="0.2">
      <c r="A25" s="91" t="s">
        <v>83</v>
      </c>
      <c r="B25" s="91"/>
      <c r="C25" s="91"/>
      <c r="D25" s="91"/>
      <c r="E25" s="91"/>
      <c r="F25" s="91"/>
    </row>
    <row r="26" spans="1:6" ht="30" customHeight="1" x14ac:dyDescent="0.25">
      <c r="A26" s="74" t="s">
        <v>85</v>
      </c>
      <c r="B26" s="75"/>
      <c r="C26" s="75"/>
      <c r="D26" s="75"/>
      <c r="E26" s="75"/>
      <c r="F26" s="7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tabSelected="1" workbookViewId="0">
      <selection activeCell="D6" sqref="D6"/>
    </sheetView>
  </sheetViews>
  <sheetFormatPr defaultRowHeight="15" x14ac:dyDescent="0.25"/>
  <cols>
    <col min="1" max="1" width="27.140625" style="15" customWidth="1"/>
    <col min="2" max="5" width="12.7109375" style="15" customWidth="1"/>
    <col min="6" max="16384" width="9.140625" style="15"/>
  </cols>
  <sheetData>
    <row r="1" spans="1:5" x14ac:dyDescent="0.25">
      <c r="A1" s="67" t="s">
        <v>171</v>
      </c>
      <c r="B1" s="114" t="s">
        <v>172</v>
      </c>
      <c r="C1" s="115"/>
      <c r="D1" s="114" t="s">
        <v>124</v>
      </c>
      <c r="E1" s="115"/>
    </row>
    <row r="2" spans="1:5" ht="15.75" x14ac:dyDescent="0.25">
      <c r="A2" s="31" t="s">
        <v>158</v>
      </c>
      <c r="B2" s="31" t="s">
        <v>159</v>
      </c>
      <c r="C2" s="31" t="s">
        <v>101</v>
      </c>
      <c r="D2" s="31" t="s">
        <v>125</v>
      </c>
      <c r="E2" s="31" t="s">
        <v>101</v>
      </c>
    </row>
    <row r="3" spans="1:5" x14ac:dyDescent="0.25">
      <c r="A3" s="57" t="s">
        <v>205</v>
      </c>
      <c r="B3" s="30">
        <v>2847157</v>
      </c>
      <c r="C3" s="30">
        <v>8523397</v>
      </c>
      <c r="D3" s="30">
        <v>710533</v>
      </c>
      <c r="E3" s="30">
        <v>2541497</v>
      </c>
    </row>
    <row r="4" spans="1:5" x14ac:dyDescent="0.25">
      <c r="A4" s="58" t="s">
        <v>161</v>
      </c>
      <c r="B4" s="26">
        <v>0</v>
      </c>
      <c r="C4" s="26">
        <v>192879</v>
      </c>
      <c r="D4" s="26">
        <v>0</v>
      </c>
      <c r="E4" s="26">
        <v>49373</v>
      </c>
    </row>
    <row r="5" spans="1:5" x14ac:dyDescent="0.25">
      <c r="A5" s="58" t="s">
        <v>162</v>
      </c>
      <c r="B5" s="26">
        <v>1411404</v>
      </c>
      <c r="C5" s="26">
        <v>3706863</v>
      </c>
      <c r="D5" s="26">
        <v>292914</v>
      </c>
      <c r="E5" s="26">
        <v>865407</v>
      </c>
    </row>
    <row r="6" spans="1:5" x14ac:dyDescent="0.25">
      <c r="A6" s="58" t="s">
        <v>163</v>
      </c>
      <c r="B6" s="26">
        <v>1407859</v>
      </c>
      <c r="C6" s="26">
        <v>3336915</v>
      </c>
      <c r="D6" s="26">
        <v>409406</v>
      </c>
      <c r="E6" s="26">
        <v>1118432</v>
      </c>
    </row>
    <row r="7" spans="1:5" x14ac:dyDescent="0.25">
      <c r="A7" s="58" t="s">
        <v>87</v>
      </c>
      <c r="B7" s="26">
        <v>27894</v>
      </c>
      <c r="C7" s="26">
        <v>1286740</v>
      </c>
      <c r="D7" s="26">
        <v>8213</v>
      </c>
      <c r="E7" s="26">
        <v>508285</v>
      </c>
    </row>
    <row r="8" spans="1:5" x14ac:dyDescent="0.25">
      <c r="A8" s="60" t="s">
        <v>79</v>
      </c>
      <c r="B8" s="30">
        <v>2847157</v>
      </c>
      <c r="C8" s="30">
        <v>8523397</v>
      </c>
      <c r="D8" s="30">
        <v>710533</v>
      </c>
      <c r="E8" s="30">
        <v>2541497</v>
      </c>
    </row>
    <row r="9" spans="1:5" x14ac:dyDescent="0.25">
      <c r="A9" s="109" t="s">
        <v>164</v>
      </c>
      <c r="B9" s="112"/>
      <c r="C9" s="112"/>
      <c r="D9" s="112"/>
      <c r="E9" s="113"/>
    </row>
  </sheetData>
  <mergeCells count="3">
    <mergeCell ref="B1:C1"/>
    <mergeCell ref="D1:E1"/>
    <mergeCell ref="A9:E9"/>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A3" sqref="A3"/>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56"/>
      <c r="B1" s="116" t="s">
        <v>172</v>
      </c>
      <c r="C1" s="116"/>
      <c r="D1" s="116"/>
      <c r="E1" s="116" t="s">
        <v>124</v>
      </c>
      <c r="F1" s="116"/>
      <c r="G1" s="116"/>
    </row>
    <row r="2" spans="1:7" ht="15.75" x14ac:dyDescent="0.25">
      <c r="A2" s="31" t="s">
        <v>158</v>
      </c>
      <c r="B2" s="31" t="s">
        <v>165</v>
      </c>
      <c r="C2" s="31" t="s">
        <v>166</v>
      </c>
      <c r="D2" s="31" t="s">
        <v>167</v>
      </c>
      <c r="E2" s="31" t="s">
        <v>173</v>
      </c>
      <c r="F2" s="31" t="s">
        <v>166</v>
      </c>
      <c r="G2" s="31" t="s">
        <v>167</v>
      </c>
    </row>
    <row r="3" spans="1:7" x14ac:dyDescent="0.25">
      <c r="A3" s="57" t="s">
        <v>168</v>
      </c>
      <c r="B3" s="30">
        <v>73627</v>
      </c>
      <c r="C3" s="30">
        <v>732271</v>
      </c>
      <c r="D3" s="30">
        <v>683523</v>
      </c>
      <c r="E3" s="30">
        <v>16310</v>
      </c>
      <c r="F3" s="30">
        <v>80696</v>
      </c>
      <c r="G3" s="30">
        <v>92612</v>
      </c>
    </row>
    <row r="4" spans="1:7" x14ac:dyDescent="0.25">
      <c r="A4" s="57" t="s">
        <v>170</v>
      </c>
      <c r="B4" s="30">
        <v>770348</v>
      </c>
      <c r="C4" s="30">
        <v>3007256</v>
      </c>
      <c r="D4" s="30">
        <v>5271914</v>
      </c>
      <c r="E4" s="30">
        <v>366795</v>
      </c>
      <c r="F4" s="30">
        <v>1015472</v>
      </c>
      <c r="G4" s="30">
        <v>1270365</v>
      </c>
    </row>
    <row r="5" spans="1:7" x14ac:dyDescent="0.25">
      <c r="A5" s="58" t="s">
        <v>161</v>
      </c>
      <c r="B5" s="26">
        <v>0</v>
      </c>
      <c r="C5" s="26">
        <v>0</v>
      </c>
      <c r="D5" s="26">
        <v>192879</v>
      </c>
      <c r="E5" s="26">
        <v>0</v>
      </c>
      <c r="F5" s="26">
        <v>0</v>
      </c>
      <c r="G5" s="26">
        <v>49373</v>
      </c>
    </row>
    <row r="6" spans="1:7" x14ac:dyDescent="0.25">
      <c r="A6" s="58" t="s">
        <v>162</v>
      </c>
      <c r="B6" s="26">
        <v>0</v>
      </c>
      <c r="C6" s="26">
        <v>0</v>
      </c>
      <c r="D6" s="26">
        <v>4435004</v>
      </c>
      <c r="E6" s="26">
        <v>0</v>
      </c>
      <c r="F6" s="26">
        <v>0</v>
      </c>
      <c r="G6" s="26">
        <v>1065809</v>
      </c>
    </row>
    <row r="7" spans="1:7" x14ac:dyDescent="0.25">
      <c r="A7" s="58" t="s">
        <v>163</v>
      </c>
      <c r="B7" s="36">
        <v>770348</v>
      </c>
      <c r="C7" s="36">
        <v>3007256</v>
      </c>
      <c r="D7" s="36">
        <v>161012</v>
      </c>
      <c r="E7" s="26">
        <v>366795</v>
      </c>
      <c r="F7" s="26">
        <v>1015472</v>
      </c>
      <c r="G7" s="26">
        <v>48465</v>
      </c>
    </row>
    <row r="8" spans="1:7" x14ac:dyDescent="0.25">
      <c r="A8" s="58" t="s">
        <v>87</v>
      </c>
      <c r="B8" s="26">
        <v>0</v>
      </c>
      <c r="C8" s="26">
        <v>0</v>
      </c>
      <c r="D8" s="26">
        <v>483019</v>
      </c>
      <c r="E8" s="26">
        <v>0</v>
      </c>
      <c r="F8" s="26">
        <v>0</v>
      </c>
      <c r="G8" s="26">
        <v>106718</v>
      </c>
    </row>
    <row r="9" spans="1:7" s="62" customFormat="1" x14ac:dyDescent="0.25">
      <c r="A9" s="57" t="s">
        <v>105</v>
      </c>
      <c r="B9" s="30">
        <v>0</v>
      </c>
      <c r="C9" s="30">
        <v>0</v>
      </c>
      <c r="D9" s="30">
        <v>831615</v>
      </c>
      <c r="E9" s="30">
        <v>0</v>
      </c>
      <c r="F9" s="30">
        <v>0</v>
      </c>
      <c r="G9" s="30">
        <v>409781</v>
      </c>
    </row>
    <row r="10" spans="1:7" x14ac:dyDescent="0.25">
      <c r="A10" s="60" t="s">
        <v>79</v>
      </c>
      <c r="B10" s="30">
        <v>843975</v>
      </c>
      <c r="C10" s="30">
        <v>3739527</v>
      </c>
      <c r="D10" s="30">
        <v>6787052</v>
      </c>
      <c r="E10" s="30">
        <v>383105</v>
      </c>
      <c r="F10" s="30">
        <v>1096168</v>
      </c>
      <c r="G10" s="30">
        <v>1772758</v>
      </c>
    </row>
    <row r="11" spans="1:7" x14ac:dyDescent="0.25">
      <c r="A11" s="109" t="s">
        <v>164</v>
      </c>
      <c r="B11" s="112"/>
      <c r="C11" s="112"/>
      <c r="D11" s="112"/>
      <c r="E11" s="112"/>
      <c r="F11" s="112"/>
      <c r="G11" s="113"/>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9" t="s">
        <v>127</v>
      </c>
      <c r="B1" s="99"/>
      <c r="C1" s="99"/>
      <c r="D1" s="99"/>
    </row>
    <row r="2" spans="1:4" ht="18.75" customHeight="1" x14ac:dyDescent="0.25">
      <c r="A2" s="99" t="s">
        <v>128</v>
      </c>
      <c r="B2" s="99"/>
      <c r="C2" s="99"/>
      <c r="D2" s="99"/>
    </row>
    <row r="3" spans="1:4" x14ac:dyDescent="0.25">
      <c r="A3" s="99" t="s">
        <v>129</v>
      </c>
      <c r="B3" s="99"/>
      <c r="C3" s="99"/>
      <c r="D3" s="99"/>
    </row>
    <row r="4" spans="1:4" ht="15.75" x14ac:dyDescent="0.25">
      <c r="A4" s="105" t="s">
        <v>130</v>
      </c>
      <c r="B4" s="106"/>
      <c r="C4" s="106"/>
      <c r="D4" s="106"/>
    </row>
    <row r="5" spans="1:4" x14ac:dyDescent="0.25">
      <c r="A5" s="99" t="s">
        <v>131</v>
      </c>
      <c r="B5" s="99"/>
      <c r="C5" s="99"/>
      <c r="D5" s="99"/>
    </row>
    <row r="6" spans="1:4" x14ac:dyDescent="0.25">
      <c r="A6" s="99" t="s">
        <v>132</v>
      </c>
      <c r="B6" s="99"/>
      <c r="C6" s="99"/>
      <c r="D6" s="99"/>
    </row>
    <row r="7" spans="1:4" ht="18" customHeight="1" x14ac:dyDescent="0.25">
      <c r="A7" s="99" t="s">
        <v>133</v>
      </c>
      <c r="B7" s="99"/>
      <c r="C7" s="99"/>
      <c r="D7" s="99"/>
    </row>
    <row r="8" spans="1:4" ht="26.2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I20" sqref="I20"/>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168</v>
      </c>
      <c r="B2" s="30">
        <v>1</v>
      </c>
      <c r="C2" s="30">
        <v>33</v>
      </c>
      <c r="D2" s="30">
        <v>34</v>
      </c>
    </row>
    <row r="3" spans="1:4" x14ac:dyDescent="0.25">
      <c r="A3" s="65" t="s">
        <v>174</v>
      </c>
      <c r="B3" s="26">
        <v>1</v>
      </c>
      <c r="C3" s="26">
        <v>33</v>
      </c>
      <c r="D3" s="26">
        <v>34</v>
      </c>
    </row>
    <row r="4" spans="1:4" x14ac:dyDescent="0.25">
      <c r="A4" s="64" t="s">
        <v>170</v>
      </c>
      <c r="B4" s="30">
        <v>7573</v>
      </c>
      <c r="C4" s="30">
        <v>508</v>
      </c>
      <c r="D4" s="30">
        <v>8081</v>
      </c>
    </row>
    <row r="5" spans="1:4" x14ac:dyDescent="0.25">
      <c r="A5" s="65" t="s">
        <v>175</v>
      </c>
      <c r="B5" s="26">
        <v>4102</v>
      </c>
      <c r="C5" s="26">
        <v>100</v>
      </c>
      <c r="D5" s="26">
        <v>4202</v>
      </c>
    </row>
    <row r="6" spans="1:4" x14ac:dyDescent="0.25">
      <c r="A6" s="65" t="s">
        <v>169</v>
      </c>
      <c r="B6" s="26">
        <v>3471</v>
      </c>
      <c r="C6" s="26">
        <v>408</v>
      </c>
      <c r="D6" s="26">
        <v>3879</v>
      </c>
    </row>
    <row r="7" spans="1:4" x14ac:dyDescent="0.25">
      <c r="A7" s="64" t="s">
        <v>167</v>
      </c>
      <c r="B7" s="30">
        <v>29</v>
      </c>
      <c r="C7" s="30">
        <v>196</v>
      </c>
      <c r="D7" s="30">
        <v>225</v>
      </c>
    </row>
    <row r="8" spans="1:4" x14ac:dyDescent="0.25">
      <c r="A8" s="64" t="s">
        <v>79</v>
      </c>
      <c r="B8" s="30">
        <v>7603</v>
      </c>
      <c r="C8" s="30">
        <v>737</v>
      </c>
      <c r="D8" s="30">
        <v>8340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C7" sqref="C7"/>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168</v>
      </c>
      <c r="B2" s="30">
        <v>10</v>
      </c>
      <c r="C2" s="30">
        <v>3</v>
      </c>
      <c r="D2" s="30">
        <v>21</v>
      </c>
      <c r="E2" s="30">
        <v>34</v>
      </c>
    </row>
    <row r="3" spans="1:5" x14ac:dyDescent="0.25">
      <c r="A3" s="64" t="s">
        <v>170</v>
      </c>
      <c r="B3" s="30">
        <v>2223</v>
      </c>
      <c r="C3" s="30">
        <v>1561</v>
      </c>
      <c r="D3" s="30">
        <v>4298</v>
      </c>
      <c r="E3" s="30">
        <v>8082</v>
      </c>
    </row>
    <row r="4" spans="1:5" x14ac:dyDescent="0.25">
      <c r="A4" s="64" t="s">
        <v>167</v>
      </c>
      <c r="B4" s="30">
        <v>0</v>
      </c>
      <c r="C4" s="30">
        <v>0</v>
      </c>
      <c r="D4" s="30">
        <v>225</v>
      </c>
      <c r="E4" s="30">
        <v>225</v>
      </c>
    </row>
    <row r="5" spans="1:5" x14ac:dyDescent="0.25">
      <c r="A5" s="66" t="s">
        <v>79</v>
      </c>
      <c r="B5" s="30">
        <v>2233</v>
      </c>
      <c r="C5" s="30">
        <v>1564</v>
      </c>
      <c r="D5" s="30">
        <v>4544</v>
      </c>
      <c r="E5" s="30">
        <v>8341</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C10" sqref="C10"/>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t="s">
        <v>171</v>
      </c>
      <c r="B1" s="117" t="s">
        <v>172</v>
      </c>
      <c r="C1" s="117"/>
      <c r="D1" s="117" t="s">
        <v>124</v>
      </c>
      <c r="E1" s="117"/>
    </row>
    <row r="2" spans="1:5" x14ac:dyDescent="0.25">
      <c r="A2" s="63" t="s">
        <v>158</v>
      </c>
      <c r="B2" s="63" t="s">
        <v>159</v>
      </c>
      <c r="C2" s="63" t="s">
        <v>101</v>
      </c>
      <c r="D2" s="63" t="s">
        <v>125</v>
      </c>
      <c r="E2" s="63" t="s">
        <v>101</v>
      </c>
    </row>
    <row r="3" spans="1:5" x14ac:dyDescent="0.25">
      <c r="A3" s="64" t="s">
        <v>168</v>
      </c>
      <c r="B3" s="26">
        <v>2</v>
      </c>
      <c r="C3" s="26">
        <v>51</v>
      </c>
      <c r="D3" s="26">
        <v>0</v>
      </c>
      <c r="E3" s="43">
        <v>15</v>
      </c>
    </row>
    <row r="4" spans="1:5" x14ac:dyDescent="0.25">
      <c r="A4" s="64" t="s">
        <v>170</v>
      </c>
      <c r="B4" s="26">
        <v>6436</v>
      </c>
      <c r="C4" s="26">
        <v>598</v>
      </c>
      <c r="D4" s="26">
        <v>8709</v>
      </c>
      <c r="E4" s="43">
        <v>418</v>
      </c>
    </row>
    <row r="5" spans="1:5" x14ac:dyDescent="0.25">
      <c r="A5" s="64" t="s">
        <v>105</v>
      </c>
      <c r="B5" s="26">
        <v>32</v>
      </c>
      <c r="C5" s="26">
        <v>202</v>
      </c>
      <c r="D5" s="26">
        <v>26</v>
      </c>
      <c r="E5" s="26">
        <v>190</v>
      </c>
    </row>
    <row r="6" spans="1:5" ht="15.95" customHeight="1" x14ac:dyDescent="0.25">
      <c r="A6" s="66" t="s">
        <v>79</v>
      </c>
      <c r="B6" s="30">
        <v>6470</v>
      </c>
      <c r="C6" s="30">
        <v>851</v>
      </c>
      <c r="D6" s="30">
        <v>8735</v>
      </c>
      <c r="E6" s="30">
        <v>623</v>
      </c>
    </row>
    <row r="7" spans="1:5" ht="18" customHeight="1" x14ac:dyDescent="0.25">
      <c r="A7" s="101" t="s">
        <v>164</v>
      </c>
      <c r="B7" s="102"/>
      <c r="C7" s="102"/>
      <c r="D7" s="102"/>
      <c r="E7" s="103"/>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A3" sqref="A3"/>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7" t="s">
        <v>172</v>
      </c>
      <c r="C1" s="117"/>
      <c r="D1" s="117"/>
      <c r="E1" s="117" t="s">
        <v>124</v>
      </c>
      <c r="F1" s="117"/>
      <c r="G1" s="117"/>
    </row>
    <row r="2" spans="1:7" x14ac:dyDescent="0.25">
      <c r="A2" s="63" t="s">
        <v>158</v>
      </c>
      <c r="B2" s="63" t="s">
        <v>165</v>
      </c>
      <c r="C2" s="63" t="s">
        <v>166</v>
      </c>
      <c r="D2" s="63" t="s">
        <v>167</v>
      </c>
      <c r="E2" s="63" t="s">
        <v>173</v>
      </c>
      <c r="F2" s="63" t="s">
        <v>166</v>
      </c>
      <c r="G2" s="63" t="s">
        <v>167</v>
      </c>
    </row>
    <row r="3" spans="1:7" x14ac:dyDescent="0.25">
      <c r="A3" s="64" t="s">
        <v>168</v>
      </c>
      <c r="B3" s="26">
        <v>14</v>
      </c>
      <c r="C3" s="26">
        <v>4</v>
      </c>
      <c r="D3" s="26">
        <v>35</v>
      </c>
      <c r="E3" s="26">
        <v>6</v>
      </c>
      <c r="F3" s="26">
        <v>2</v>
      </c>
      <c r="G3" s="26">
        <v>7</v>
      </c>
    </row>
    <row r="4" spans="1:7" x14ac:dyDescent="0.25">
      <c r="A4" s="64" t="s">
        <v>170</v>
      </c>
      <c r="B4" s="26">
        <v>1817</v>
      </c>
      <c r="C4" s="26">
        <v>1690</v>
      </c>
      <c r="D4" s="26">
        <v>3527</v>
      </c>
      <c r="E4" s="26">
        <v>2628</v>
      </c>
      <c r="F4" s="26">
        <v>1431</v>
      </c>
      <c r="G4" s="26">
        <v>5068</v>
      </c>
    </row>
    <row r="5" spans="1:7" x14ac:dyDescent="0.25">
      <c r="A5" s="64" t="s">
        <v>105</v>
      </c>
      <c r="B5" s="26">
        <v>0</v>
      </c>
      <c r="C5" s="26">
        <v>0</v>
      </c>
      <c r="D5" s="26">
        <v>234</v>
      </c>
      <c r="E5" s="26">
        <v>0</v>
      </c>
      <c r="F5" s="26">
        <v>0</v>
      </c>
      <c r="G5" s="26">
        <v>216</v>
      </c>
    </row>
    <row r="6" spans="1:7" x14ac:dyDescent="0.25">
      <c r="A6" s="66" t="s">
        <v>79</v>
      </c>
      <c r="B6" s="30">
        <v>1831</v>
      </c>
      <c r="C6" s="30">
        <v>1694</v>
      </c>
      <c r="D6" s="30">
        <v>3796</v>
      </c>
      <c r="E6" s="30">
        <v>2634</v>
      </c>
      <c r="F6" s="30">
        <v>1433</v>
      </c>
      <c r="G6" s="30">
        <v>5291</v>
      </c>
    </row>
    <row r="7" spans="1:7" ht="19.5" customHeight="1" x14ac:dyDescent="0.25">
      <c r="A7" s="109" t="s">
        <v>164</v>
      </c>
      <c r="B7" s="112"/>
      <c r="C7" s="112"/>
      <c r="D7" s="112"/>
      <c r="E7" s="112"/>
      <c r="F7" s="112"/>
      <c r="G7" s="113"/>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8" t="s">
        <v>143</v>
      </c>
      <c r="B1" s="108"/>
      <c r="C1" s="108"/>
      <c r="D1" s="108"/>
    </row>
    <row r="2" spans="1:4" ht="22.5" customHeight="1" x14ac:dyDescent="0.25">
      <c r="A2" s="99" t="s">
        <v>128</v>
      </c>
      <c r="B2" s="99"/>
      <c r="C2" s="99"/>
      <c r="D2" s="99"/>
    </row>
    <row r="3" spans="1:4" ht="18.75" customHeight="1" x14ac:dyDescent="0.25">
      <c r="A3" s="99" t="s">
        <v>129</v>
      </c>
      <c r="B3" s="99"/>
      <c r="C3" s="99"/>
      <c r="D3" s="99"/>
    </row>
    <row r="4" spans="1:4" ht="18.75" customHeight="1" x14ac:dyDescent="0.25">
      <c r="A4" s="105" t="s">
        <v>130</v>
      </c>
      <c r="B4" s="106"/>
      <c r="C4" s="106"/>
      <c r="D4" s="106"/>
    </row>
    <row r="5" spans="1:4" ht="18.75" customHeight="1" x14ac:dyDescent="0.25">
      <c r="A5" s="99" t="s">
        <v>131</v>
      </c>
      <c r="B5" s="99"/>
      <c r="C5" s="99"/>
      <c r="D5" s="99"/>
    </row>
    <row r="6" spans="1:4" ht="18" customHeight="1" x14ac:dyDescent="0.25">
      <c r="A6" s="99" t="s">
        <v>132</v>
      </c>
      <c r="B6" s="99"/>
      <c r="C6" s="99"/>
      <c r="D6" s="99"/>
    </row>
    <row r="7" spans="1:4" ht="22.5" customHeight="1" x14ac:dyDescent="0.25">
      <c r="A7" s="99" t="s">
        <v>133</v>
      </c>
      <c r="B7" s="99"/>
      <c r="C7" s="99"/>
      <c r="D7" s="99"/>
    </row>
    <row r="8" spans="1:4" ht="33.7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C11" sqref="C11"/>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176</v>
      </c>
      <c r="B2" s="30">
        <v>200031</v>
      </c>
      <c r="C2" s="30">
        <v>27185</v>
      </c>
      <c r="D2" s="30">
        <v>227215</v>
      </c>
    </row>
    <row r="3" spans="1:4" x14ac:dyDescent="0.25">
      <c r="A3" s="64" t="s">
        <v>105</v>
      </c>
      <c r="B3" s="30">
        <v>9980</v>
      </c>
      <c r="C3" s="30">
        <v>6424</v>
      </c>
      <c r="D3" s="30">
        <v>16404</v>
      </c>
    </row>
    <row r="4" spans="1:4" x14ac:dyDescent="0.25">
      <c r="A4" s="68" t="s">
        <v>79</v>
      </c>
      <c r="B4" s="30">
        <v>210011</v>
      </c>
      <c r="C4" s="30">
        <v>33608</v>
      </c>
      <c r="D4" s="30">
        <v>243619</v>
      </c>
    </row>
    <row r="5" spans="1:4" ht="24.75" customHeight="1" x14ac:dyDescent="0.25">
      <c r="A5" s="100" t="s">
        <v>164</v>
      </c>
      <c r="B5" s="100"/>
      <c r="C5" s="100"/>
      <c r="D5" s="118"/>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B2" sqref="B2:E4"/>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176</v>
      </c>
      <c r="B2" s="30">
        <v>33670</v>
      </c>
      <c r="C2" s="30">
        <v>70970</v>
      </c>
      <c r="D2" s="30">
        <v>122575</v>
      </c>
      <c r="E2" s="30">
        <v>227215</v>
      </c>
    </row>
    <row r="3" spans="1:5" x14ac:dyDescent="0.25">
      <c r="A3" s="64" t="s">
        <v>105</v>
      </c>
      <c r="B3" s="30">
        <v>0</v>
      </c>
      <c r="C3" s="30">
        <v>0</v>
      </c>
      <c r="D3" s="30">
        <v>16404</v>
      </c>
      <c r="E3" s="30">
        <v>16404</v>
      </c>
    </row>
    <row r="4" spans="1:5" x14ac:dyDescent="0.25">
      <c r="A4" s="69" t="s">
        <v>79</v>
      </c>
      <c r="B4" s="30">
        <v>33670</v>
      </c>
      <c r="C4" s="30">
        <v>70970</v>
      </c>
      <c r="D4" s="30">
        <v>138979</v>
      </c>
      <c r="E4" s="30">
        <v>243619</v>
      </c>
    </row>
    <row r="5" spans="1:5" ht="15" customHeight="1" x14ac:dyDescent="0.25">
      <c r="A5" s="119" t="s">
        <v>164</v>
      </c>
      <c r="B5" s="119"/>
      <c r="C5" s="119"/>
      <c r="D5" s="119"/>
      <c r="E5" s="119"/>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41817</v>
      </c>
      <c r="C1" s="14">
        <v>41824</v>
      </c>
      <c r="D1" s="14">
        <v>41831</v>
      </c>
      <c r="E1" s="14">
        <v>41838</v>
      </c>
      <c r="F1" s="14">
        <v>41845</v>
      </c>
    </row>
    <row r="2" spans="1:6" x14ac:dyDescent="0.25">
      <c r="A2" s="16" t="s">
        <v>69</v>
      </c>
      <c r="B2" s="17">
        <v>47397</v>
      </c>
      <c r="C2" s="17">
        <v>39901</v>
      </c>
      <c r="D2" s="17">
        <v>43631</v>
      </c>
      <c r="E2" s="17">
        <v>32694</v>
      </c>
      <c r="F2" s="17">
        <v>33910</v>
      </c>
    </row>
    <row r="3" spans="1:6" x14ac:dyDescent="0.25">
      <c r="A3" s="18" t="s">
        <v>86</v>
      </c>
      <c r="B3" s="19">
        <v>27856</v>
      </c>
      <c r="C3" s="19">
        <v>21014</v>
      </c>
      <c r="D3" s="19">
        <v>20045</v>
      </c>
      <c r="E3" s="19">
        <v>16077</v>
      </c>
      <c r="F3" s="19">
        <v>18353</v>
      </c>
    </row>
    <row r="4" spans="1:6" x14ac:dyDescent="0.25">
      <c r="A4" s="18" t="s">
        <v>87</v>
      </c>
      <c r="B4" s="19">
        <v>19541</v>
      </c>
      <c r="C4" s="19">
        <v>18887</v>
      </c>
      <c r="D4" s="19">
        <v>23586</v>
      </c>
      <c r="E4" s="19">
        <v>16617</v>
      </c>
      <c r="F4" s="19">
        <v>15557</v>
      </c>
    </row>
    <row r="5" spans="1:6" x14ac:dyDescent="0.25">
      <c r="A5" s="20" t="s">
        <v>72</v>
      </c>
      <c r="B5" s="17">
        <v>1570</v>
      </c>
      <c r="C5" s="17">
        <v>1556</v>
      </c>
      <c r="D5" s="17">
        <v>1678</v>
      </c>
      <c r="E5" s="17">
        <v>1552</v>
      </c>
      <c r="F5" s="17">
        <v>1636</v>
      </c>
    </row>
    <row r="6" spans="1:6" x14ac:dyDescent="0.25">
      <c r="A6" s="18" t="s">
        <v>88</v>
      </c>
      <c r="B6" s="19">
        <v>1248</v>
      </c>
      <c r="C6" s="19">
        <v>1115</v>
      </c>
      <c r="D6" s="19">
        <v>1220</v>
      </c>
      <c r="E6" s="19">
        <v>1057</v>
      </c>
      <c r="F6" s="19">
        <v>1225</v>
      </c>
    </row>
    <row r="7" spans="1:6" x14ac:dyDescent="0.25">
      <c r="A7" s="18" t="s">
        <v>87</v>
      </c>
      <c r="B7" s="19">
        <v>322</v>
      </c>
      <c r="C7" s="19">
        <v>441</v>
      </c>
      <c r="D7" s="19">
        <v>458</v>
      </c>
      <c r="E7" s="19">
        <v>495</v>
      </c>
      <c r="F7" s="19">
        <v>411</v>
      </c>
    </row>
    <row r="8" spans="1:6" x14ac:dyDescent="0.25">
      <c r="A8" s="20" t="s">
        <v>74</v>
      </c>
      <c r="B8" s="17">
        <v>12995</v>
      </c>
      <c r="C8" s="17">
        <v>10631</v>
      </c>
      <c r="D8" s="17">
        <v>17879</v>
      </c>
      <c r="E8" s="17">
        <v>20001</v>
      </c>
      <c r="F8" s="17">
        <v>16679</v>
      </c>
    </row>
    <row r="9" spans="1:6" x14ac:dyDescent="0.25">
      <c r="A9" s="18" t="s">
        <v>88</v>
      </c>
      <c r="B9" s="19">
        <v>6527</v>
      </c>
      <c r="C9" s="19">
        <v>4900</v>
      </c>
      <c r="D9" s="19">
        <v>8140</v>
      </c>
      <c r="E9" s="19">
        <v>9429</v>
      </c>
      <c r="F9" s="19">
        <v>7321</v>
      </c>
    </row>
    <row r="10" spans="1:6" x14ac:dyDescent="0.25">
      <c r="A10" s="18" t="s">
        <v>87</v>
      </c>
      <c r="B10" s="19">
        <v>6468</v>
      </c>
      <c r="C10" s="19">
        <v>5731</v>
      </c>
      <c r="D10" s="19">
        <v>9739</v>
      </c>
      <c r="E10" s="19">
        <v>10572</v>
      </c>
      <c r="F10" s="19">
        <v>9358</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61962</v>
      </c>
      <c r="C20" s="17">
        <v>52088</v>
      </c>
      <c r="D20" s="17">
        <v>63188</v>
      </c>
      <c r="E20" s="17">
        <v>54247</v>
      </c>
      <c r="F20" s="17">
        <v>52225</v>
      </c>
    </row>
    <row r="21" spans="1:6" x14ac:dyDescent="0.25">
      <c r="A21" s="84"/>
      <c r="B21" s="85"/>
      <c r="C21" s="85"/>
      <c r="D21" s="85"/>
      <c r="E21" s="85"/>
      <c r="F21" s="86"/>
    </row>
    <row r="22" spans="1:6" ht="108" customHeight="1" x14ac:dyDescent="0.25">
      <c r="A22" s="92" t="s">
        <v>96</v>
      </c>
      <c r="B22" s="93"/>
      <c r="C22" s="93"/>
      <c r="D22" s="93"/>
      <c r="E22" s="93"/>
      <c r="F22" s="94"/>
    </row>
    <row r="23" spans="1:6" ht="15" customHeight="1" x14ac:dyDescent="0.25">
      <c r="A23" s="92" t="s">
        <v>90</v>
      </c>
      <c r="B23" s="93"/>
      <c r="C23" s="93"/>
      <c r="D23" s="93"/>
      <c r="E23" s="93"/>
      <c r="F23" s="94"/>
    </row>
    <row r="24" spans="1:6" ht="18.75" customHeight="1" x14ac:dyDescent="0.25">
      <c r="A24" s="92" t="s">
        <v>91</v>
      </c>
      <c r="B24" s="93"/>
      <c r="C24" s="93"/>
      <c r="D24" s="93"/>
      <c r="E24" s="93"/>
      <c r="F24" s="94"/>
    </row>
    <row r="25" spans="1:6" ht="18" customHeight="1" x14ac:dyDescent="0.25">
      <c r="A25" s="92" t="s">
        <v>83</v>
      </c>
      <c r="B25" s="93"/>
      <c r="C25" s="93"/>
      <c r="D25" s="93"/>
      <c r="E25" s="93"/>
      <c r="F25" s="94"/>
    </row>
    <row r="26" spans="1:6" ht="30" customHeight="1" x14ac:dyDescent="0.25">
      <c r="A26" s="74" t="s">
        <v>85</v>
      </c>
      <c r="B26" s="75"/>
      <c r="C26" s="75"/>
      <c r="D26" s="75"/>
      <c r="E26" s="75"/>
      <c r="F26" s="7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B3" sqref="B3:E3"/>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c r="B1" s="117" t="s">
        <v>172</v>
      </c>
      <c r="C1" s="117"/>
      <c r="D1" s="117" t="s">
        <v>124</v>
      </c>
      <c r="E1" s="117"/>
    </row>
    <row r="2" spans="1:5" x14ac:dyDescent="0.25">
      <c r="A2" s="63" t="s">
        <v>158</v>
      </c>
      <c r="B2" s="63" t="s">
        <v>159</v>
      </c>
      <c r="C2" s="63" t="s">
        <v>101</v>
      </c>
      <c r="D2" s="63" t="s">
        <v>125</v>
      </c>
      <c r="E2" s="63" t="s">
        <v>101</v>
      </c>
    </row>
    <row r="3" spans="1:5" ht="15.95" customHeight="1" x14ac:dyDescent="0.25">
      <c r="A3" s="66" t="s">
        <v>79</v>
      </c>
      <c r="B3" s="30">
        <v>227820</v>
      </c>
      <c r="C3" s="30">
        <v>48789</v>
      </c>
      <c r="D3" s="30">
        <v>192190</v>
      </c>
      <c r="E3" s="30">
        <v>18426</v>
      </c>
    </row>
    <row r="4" spans="1:5" ht="18.75" customHeight="1" x14ac:dyDescent="0.25">
      <c r="A4" s="119" t="s">
        <v>164</v>
      </c>
      <c r="B4" s="119"/>
      <c r="C4" s="119"/>
      <c r="D4" s="119"/>
      <c r="E4" s="119"/>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H16" sqref="H16"/>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7" t="s">
        <v>172</v>
      </c>
      <c r="C1" s="117"/>
      <c r="D1" s="117"/>
      <c r="E1" s="117" t="s">
        <v>124</v>
      </c>
      <c r="F1" s="117"/>
      <c r="G1" s="117"/>
    </row>
    <row r="2" spans="1:7" x14ac:dyDescent="0.25">
      <c r="A2" s="63" t="s">
        <v>158</v>
      </c>
      <c r="B2" s="63" t="s">
        <v>165</v>
      </c>
      <c r="C2" s="63" t="s">
        <v>166</v>
      </c>
      <c r="D2" s="63" t="s">
        <v>167</v>
      </c>
      <c r="E2" s="63" t="s">
        <v>173</v>
      </c>
      <c r="F2" s="63" t="s">
        <v>166</v>
      </c>
      <c r="G2" s="63" t="s">
        <v>167</v>
      </c>
    </row>
    <row r="3" spans="1:7" x14ac:dyDescent="0.25">
      <c r="A3" s="64" t="s">
        <v>176</v>
      </c>
      <c r="B3" s="30">
        <v>34359</v>
      </c>
      <c r="C3" s="30">
        <v>95013</v>
      </c>
      <c r="D3" s="30">
        <v>129519</v>
      </c>
      <c r="E3" s="30">
        <v>32981</v>
      </c>
      <c r="F3" s="30">
        <v>46927</v>
      </c>
      <c r="G3" s="30">
        <v>115622</v>
      </c>
    </row>
    <row r="4" spans="1:7" x14ac:dyDescent="0.25">
      <c r="A4" s="64" t="s">
        <v>105</v>
      </c>
      <c r="B4" s="26">
        <v>0</v>
      </c>
      <c r="C4" s="26">
        <v>0</v>
      </c>
      <c r="D4" s="30">
        <v>17718</v>
      </c>
      <c r="E4" s="30">
        <v>0</v>
      </c>
      <c r="F4" s="30">
        <v>0</v>
      </c>
      <c r="G4" s="30">
        <v>15089</v>
      </c>
    </row>
    <row r="5" spans="1:7" x14ac:dyDescent="0.25">
      <c r="A5" s="66" t="s">
        <v>79</v>
      </c>
      <c r="B5" s="30">
        <v>34359</v>
      </c>
      <c r="C5" s="30">
        <v>95013</v>
      </c>
      <c r="D5" s="30">
        <v>147237</v>
      </c>
      <c r="E5" s="30">
        <v>32981</v>
      </c>
      <c r="F5" s="30">
        <v>46927</v>
      </c>
      <c r="G5" s="30">
        <v>130711</v>
      </c>
    </row>
    <row r="6" spans="1:7" ht="20.25" customHeight="1" x14ac:dyDescent="0.25">
      <c r="A6" s="109" t="s">
        <v>164</v>
      </c>
      <c r="B6" s="112"/>
      <c r="C6" s="112"/>
      <c r="D6" s="112"/>
      <c r="E6" s="112"/>
      <c r="F6" s="112"/>
      <c r="G6" s="113"/>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9" t="s">
        <v>148</v>
      </c>
      <c r="B1" s="99"/>
      <c r="C1" s="99"/>
      <c r="D1" s="99"/>
    </row>
    <row r="2" spans="1:4" ht="15" customHeight="1" x14ac:dyDescent="0.25">
      <c r="A2" s="99" t="s">
        <v>128</v>
      </c>
      <c r="B2" s="99"/>
      <c r="C2" s="99"/>
      <c r="D2" s="99"/>
    </row>
    <row r="3" spans="1:4" ht="15" customHeight="1" x14ac:dyDescent="0.25">
      <c r="A3" s="99" t="s">
        <v>129</v>
      </c>
      <c r="B3" s="99"/>
      <c r="C3" s="99"/>
      <c r="D3" s="99"/>
    </row>
    <row r="4" spans="1:4" ht="15.75" x14ac:dyDescent="0.25">
      <c r="A4" s="105" t="s">
        <v>130</v>
      </c>
      <c r="B4" s="106"/>
      <c r="C4" s="106"/>
      <c r="D4" s="106"/>
    </row>
    <row r="5" spans="1:4" ht="15" customHeight="1" x14ac:dyDescent="0.25">
      <c r="A5" s="99" t="s">
        <v>131</v>
      </c>
      <c r="B5" s="99"/>
      <c r="C5" s="99"/>
      <c r="D5" s="99"/>
    </row>
    <row r="6" spans="1:4" ht="15" customHeight="1" x14ac:dyDescent="0.25">
      <c r="A6" s="99" t="s">
        <v>132</v>
      </c>
      <c r="B6" s="99"/>
      <c r="C6" s="99"/>
      <c r="D6" s="99"/>
    </row>
    <row r="7" spans="1:4" ht="15" customHeight="1" x14ac:dyDescent="0.25">
      <c r="A7" s="99" t="s">
        <v>133</v>
      </c>
      <c r="B7" s="99"/>
      <c r="C7" s="99"/>
      <c r="D7" s="99"/>
    </row>
    <row r="8" spans="1:4" ht="31.5" customHeight="1" x14ac:dyDescent="0.25">
      <c r="A8" s="100" t="s">
        <v>85</v>
      </c>
      <c r="B8" s="100"/>
      <c r="C8" s="100"/>
      <c r="D8" s="100"/>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24" t="s">
        <v>177</v>
      </c>
      <c r="B1" s="70" t="s">
        <v>178</v>
      </c>
      <c r="C1" s="70" t="s">
        <v>179</v>
      </c>
      <c r="D1" s="70" t="s">
        <v>180</v>
      </c>
      <c r="E1" s="70" t="s">
        <v>181</v>
      </c>
      <c r="F1" s="70" t="s">
        <v>182</v>
      </c>
    </row>
    <row r="2" spans="1:7" x14ac:dyDescent="0.25">
      <c r="A2" s="20" t="s">
        <v>183</v>
      </c>
      <c r="B2" s="71">
        <f>0.85*5200000</f>
        <v>4420000</v>
      </c>
      <c r="C2" s="71">
        <f>0.85*5200000</f>
        <v>4420000</v>
      </c>
      <c r="D2" s="71">
        <f>0.85*5200000</f>
        <v>4420000</v>
      </c>
      <c r="E2" s="71">
        <f>0.85*5200000</f>
        <v>4420000</v>
      </c>
      <c r="F2" s="71">
        <f>0.85*5200000</f>
        <v>4420000</v>
      </c>
    </row>
    <row r="3" spans="1:7" x14ac:dyDescent="0.25">
      <c r="A3" s="18" t="s">
        <v>63</v>
      </c>
      <c r="B3" s="72" t="s">
        <v>76</v>
      </c>
      <c r="C3" s="72" t="s">
        <v>76</v>
      </c>
      <c r="D3" s="72" t="s">
        <v>76</v>
      </c>
      <c r="E3" s="72" t="s">
        <v>76</v>
      </c>
      <c r="F3" s="72" t="s">
        <v>76</v>
      </c>
    </row>
    <row r="4" spans="1:7" x14ac:dyDescent="0.25">
      <c r="A4" s="18" t="s">
        <v>184</v>
      </c>
      <c r="B4" s="72" t="s">
        <v>76</v>
      </c>
      <c r="C4" s="72" t="s">
        <v>76</v>
      </c>
      <c r="D4" s="72" t="s">
        <v>76</v>
      </c>
      <c r="E4" s="72" t="s">
        <v>76</v>
      </c>
      <c r="F4" s="72" t="s">
        <v>76</v>
      </c>
    </row>
    <row r="5" spans="1:7" x14ac:dyDescent="0.25">
      <c r="A5" s="18" t="s">
        <v>185</v>
      </c>
      <c r="B5" s="72" t="s">
        <v>76</v>
      </c>
      <c r="C5" s="72" t="s">
        <v>76</v>
      </c>
      <c r="D5" s="72" t="s">
        <v>76</v>
      </c>
      <c r="E5" s="72" t="s">
        <v>76</v>
      </c>
      <c r="F5" s="72" t="s">
        <v>76</v>
      </c>
    </row>
    <row r="6" spans="1:7" x14ac:dyDescent="0.25">
      <c r="A6" s="18" t="s">
        <v>186</v>
      </c>
      <c r="B6" s="72" t="s">
        <v>76</v>
      </c>
      <c r="C6" s="72" t="s">
        <v>76</v>
      </c>
      <c r="D6" s="72" t="s">
        <v>76</v>
      </c>
      <c r="E6" s="72" t="s">
        <v>76</v>
      </c>
      <c r="F6" s="72" t="s">
        <v>76</v>
      </c>
    </row>
    <row r="7" spans="1:7" x14ac:dyDescent="0.25">
      <c r="A7" s="27" t="s">
        <v>187</v>
      </c>
      <c r="B7" s="72" t="s">
        <v>76</v>
      </c>
      <c r="C7" s="72" t="s">
        <v>76</v>
      </c>
      <c r="D7" s="72" t="s">
        <v>76</v>
      </c>
      <c r="E7" s="72" t="s">
        <v>76</v>
      </c>
      <c r="F7" s="72" t="s">
        <v>76</v>
      </c>
      <c r="G7" s="41"/>
    </row>
    <row r="8" spans="1:7" ht="23.25" customHeight="1" x14ac:dyDescent="0.25">
      <c r="A8" s="33" t="s">
        <v>79</v>
      </c>
      <c r="B8" s="40">
        <f t="shared" ref="B8:F8" si="0">B2</f>
        <v>4420000</v>
      </c>
      <c r="C8" s="40">
        <f t="shared" si="0"/>
        <v>4420000</v>
      </c>
      <c r="D8" s="40">
        <f t="shared" si="0"/>
        <v>4420000</v>
      </c>
      <c r="E8" s="40">
        <f t="shared" si="0"/>
        <v>4420000</v>
      </c>
      <c r="F8" s="40">
        <f t="shared" si="0"/>
        <v>4420000</v>
      </c>
    </row>
    <row r="9" spans="1:7" ht="18" customHeight="1" x14ac:dyDescent="0.25">
      <c r="A9" s="120" t="s">
        <v>188</v>
      </c>
      <c r="B9" s="121"/>
      <c r="C9" s="121"/>
      <c r="D9" s="121"/>
      <c r="E9" s="121"/>
      <c r="F9" s="122"/>
    </row>
    <row r="10" spans="1:7" ht="16.5" customHeight="1" x14ac:dyDescent="0.25">
      <c r="A10" s="123" t="s">
        <v>189</v>
      </c>
      <c r="B10" s="124"/>
      <c r="C10" s="124"/>
      <c r="D10" s="124"/>
      <c r="E10" s="124"/>
      <c r="F10" s="125"/>
    </row>
    <row r="11" spans="1:7" ht="15" customHeight="1" x14ac:dyDescent="0.25">
      <c r="A11" s="123" t="s">
        <v>190</v>
      </c>
      <c r="B11" s="124"/>
      <c r="C11" s="124"/>
      <c r="D11" s="124"/>
      <c r="E11" s="124"/>
      <c r="F11" s="125"/>
    </row>
    <row r="12" spans="1:7" ht="15.75" customHeight="1" x14ac:dyDescent="0.25">
      <c r="A12" s="123" t="s">
        <v>83</v>
      </c>
      <c r="B12" s="124"/>
      <c r="C12" s="124"/>
      <c r="D12" s="124"/>
      <c r="E12" s="124"/>
      <c r="F12" s="125"/>
    </row>
    <row r="13" spans="1:7" ht="24.75" customHeight="1" x14ac:dyDescent="0.25">
      <c r="A13" s="126" t="s">
        <v>85</v>
      </c>
      <c r="B13" s="127"/>
      <c r="C13" s="127"/>
      <c r="D13" s="127"/>
      <c r="E13" s="127"/>
      <c r="F13" s="128"/>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H9" sqref="H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70" t="s">
        <v>178</v>
      </c>
      <c r="C1" s="70" t="s">
        <v>179</v>
      </c>
      <c r="D1" s="70" t="s">
        <v>180</v>
      </c>
      <c r="E1" s="70" t="s">
        <v>181</v>
      </c>
      <c r="F1" s="70" t="s">
        <v>182</v>
      </c>
    </row>
    <row r="2" spans="1:6" x14ac:dyDescent="0.25">
      <c r="A2" s="73" t="s">
        <v>191</v>
      </c>
      <c r="B2" s="71">
        <f>0.85*2000000</f>
        <v>1700000</v>
      </c>
      <c r="C2" s="71">
        <f>0.85*2000000</f>
        <v>1700000</v>
      </c>
      <c r="D2" s="71">
        <f>0.85*2000000</f>
        <v>1700000</v>
      </c>
      <c r="E2" s="71">
        <f>0.85*2000000</f>
        <v>1700000</v>
      </c>
      <c r="F2" s="71">
        <f>0.85*2000000</f>
        <v>1700000</v>
      </c>
    </row>
    <row r="3" spans="1:6" x14ac:dyDescent="0.25">
      <c r="A3" s="25" t="s">
        <v>192</v>
      </c>
      <c r="B3" s="26" t="s">
        <v>76</v>
      </c>
      <c r="C3" s="26" t="s">
        <v>76</v>
      </c>
      <c r="D3" s="26" t="s">
        <v>76</v>
      </c>
      <c r="E3" s="26" t="s">
        <v>76</v>
      </c>
      <c r="F3" s="26" t="s">
        <v>76</v>
      </c>
    </row>
    <row r="4" spans="1:6" x14ac:dyDescent="0.25">
      <c r="A4" s="27" t="s">
        <v>170</v>
      </c>
      <c r="B4" s="26" t="s">
        <v>76</v>
      </c>
      <c r="C4" s="26" t="s">
        <v>76</v>
      </c>
      <c r="D4" s="26" t="s">
        <v>76</v>
      </c>
      <c r="E4" s="26" t="s">
        <v>76</v>
      </c>
      <c r="F4" s="26" t="s">
        <v>76</v>
      </c>
    </row>
    <row r="5" spans="1:6" x14ac:dyDescent="0.25">
      <c r="A5" s="27" t="s">
        <v>193</v>
      </c>
      <c r="B5" s="26" t="s">
        <v>76</v>
      </c>
      <c r="C5" s="26" t="s">
        <v>76</v>
      </c>
      <c r="D5" s="26" t="s">
        <v>76</v>
      </c>
      <c r="E5" s="26" t="s">
        <v>76</v>
      </c>
      <c r="F5" s="26" t="s">
        <v>76</v>
      </c>
    </row>
    <row r="6" spans="1:6" x14ac:dyDescent="0.25">
      <c r="A6" s="27" t="s">
        <v>194</v>
      </c>
      <c r="B6" s="26" t="s">
        <v>76</v>
      </c>
      <c r="C6" s="26" t="s">
        <v>76</v>
      </c>
      <c r="D6" s="26" t="s">
        <v>76</v>
      </c>
      <c r="E6" s="26" t="s">
        <v>76</v>
      </c>
      <c r="F6" s="26" t="s">
        <v>76</v>
      </c>
    </row>
    <row r="7" spans="1:6" x14ac:dyDescent="0.25">
      <c r="A7" s="28" t="s">
        <v>195</v>
      </c>
      <c r="B7" s="26" t="s">
        <v>76</v>
      </c>
      <c r="C7" s="26" t="s">
        <v>76</v>
      </c>
      <c r="D7" s="26" t="s">
        <v>76</v>
      </c>
      <c r="E7" s="26" t="s">
        <v>76</v>
      </c>
      <c r="F7" s="26" t="s">
        <v>76</v>
      </c>
    </row>
    <row r="8" spans="1:6" x14ac:dyDescent="0.25">
      <c r="A8" s="29" t="s">
        <v>79</v>
      </c>
      <c r="B8" s="30">
        <f t="shared" ref="B8:F8" si="0">B2</f>
        <v>1700000</v>
      </c>
      <c r="C8" s="30">
        <f t="shared" si="0"/>
        <v>1700000</v>
      </c>
      <c r="D8" s="30">
        <f t="shared" si="0"/>
        <v>1700000</v>
      </c>
      <c r="E8" s="30">
        <f t="shared" si="0"/>
        <v>1700000</v>
      </c>
      <c r="F8" s="30">
        <f t="shared" si="0"/>
        <v>1700000</v>
      </c>
    </row>
    <row r="9" spans="1:6" ht="27" customHeight="1" x14ac:dyDescent="0.25">
      <c r="A9" s="129" t="s">
        <v>196</v>
      </c>
      <c r="B9" s="129"/>
      <c r="C9" s="129"/>
      <c r="D9" s="129"/>
      <c r="E9" s="129"/>
      <c r="F9" s="129"/>
    </row>
    <row r="10" spans="1:6" ht="14.25" customHeight="1" x14ac:dyDescent="0.25">
      <c r="A10" s="129" t="s">
        <v>189</v>
      </c>
      <c r="B10" s="129"/>
      <c r="C10" s="129"/>
      <c r="D10" s="129"/>
      <c r="E10" s="129"/>
      <c r="F10" s="129"/>
    </row>
    <row r="11" spans="1:6" ht="15.75" customHeight="1" x14ac:dyDescent="0.25">
      <c r="A11" s="129" t="s">
        <v>197</v>
      </c>
      <c r="B11" s="129"/>
      <c r="C11" s="129"/>
      <c r="D11" s="129"/>
      <c r="E11" s="129"/>
      <c r="F11" s="129"/>
    </row>
    <row r="12" spans="1:6" x14ac:dyDescent="0.25">
      <c r="A12" s="129" t="s">
        <v>198</v>
      </c>
      <c r="B12" s="129"/>
      <c r="C12" s="129"/>
      <c r="D12" s="129"/>
      <c r="E12" s="129"/>
      <c r="F12" s="129"/>
    </row>
    <row r="13" spans="1:6" ht="14.25" customHeight="1" x14ac:dyDescent="0.25">
      <c r="A13" s="123" t="s">
        <v>199</v>
      </c>
      <c r="B13" s="124"/>
      <c r="C13" s="124"/>
      <c r="D13" s="124"/>
      <c r="E13" s="124"/>
      <c r="F13" s="125"/>
    </row>
    <row r="14" spans="1:6" ht="26.25" customHeight="1" x14ac:dyDescent="0.25">
      <c r="A14" s="130" t="s">
        <v>85</v>
      </c>
      <c r="B14" s="130"/>
      <c r="C14" s="130"/>
      <c r="D14" s="130"/>
      <c r="E14" s="130"/>
      <c r="F14" s="130"/>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70" t="s">
        <v>178</v>
      </c>
      <c r="C1" s="70" t="s">
        <v>179</v>
      </c>
      <c r="D1" s="70" t="s">
        <v>180</v>
      </c>
      <c r="E1" s="70" t="s">
        <v>181</v>
      </c>
      <c r="F1" s="70" t="s">
        <v>182</v>
      </c>
    </row>
    <row r="2" spans="1:6" x14ac:dyDescent="0.25">
      <c r="A2" s="73" t="s">
        <v>200</v>
      </c>
      <c r="B2" s="71">
        <f>0.85*37000000</f>
        <v>31450000</v>
      </c>
      <c r="C2" s="71">
        <f>0.85*37000000</f>
        <v>31450000</v>
      </c>
      <c r="D2" s="71">
        <f>0.85*37000000</f>
        <v>31450000</v>
      </c>
      <c r="E2" s="71">
        <f>0.85*37000000</f>
        <v>31450000</v>
      </c>
      <c r="F2" s="71">
        <f>0.85*37000000</f>
        <v>31450000</v>
      </c>
    </row>
    <row r="3" spans="1:6" x14ac:dyDescent="0.25">
      <c r="A3" s="25" t="s">
        <v>201</v>
      </c>
      <c r="B3" s="26" t="s">
        <v>76</v>
      </c>
      <c r="C3" s="26" t="s">
        <v>76</v>
      </c>
      <c r="D3" s="26" t="s">
        <v>76</v>
      </c>
      <c r="E3" s="26" t="s">
        <v>76</v>
      </c>
      <c r="F3" s="26" t="s">
        <v>76</v>
      </c>
    </row>
    <row r="4" spans="1:6" x14ac:dyDescent="0.25">
      <c r="A4" s="27" t="s">
        <v>202</v>
      </c>
      <c r="B4" s="26" t="s">
        <v>76</v>
      </c>
      <c r="C4" s="26" t="s">
        <v>76</v>
      </c>
      <c r="D4" s="26" t="s">
        <v>76</v>
      </c>
      <c r="E4" s="26" t="s">
        <v>76</v>
      </c>
      <c r="F4" s="26" t="s">
        <v>76</v>
      </c>
    </row>
    <row r="5" spans="1:6" x14ac:dyDescent="0.25">
      <c r="A5" s="27" t="s">
        <v>185</v>
      </c>
      <c r="B5" s="26" t="s">
        <v>76</v>
      </c>
      <c r="C5" s="26" t="s">
        <v>76</v>
      </c>
      <c r="D5" s="26" t="s">
        <v>76</v>
      </c>
      <c r="E5" s="26" t="s">
        <v>76</v>
      </c>
      <c r="F5" s="26" t="s">
        <v>76</v>
      </c>
    </row>
    <row r="6" spans="1:6" x14ac:dyDescent="0.25">
      <c r="A6" s="27" t="s">
        <v>203</v>
      </c>
      <c r="B6" s="26" t="s">
        <v>76</v>
      </c>
      <c r="C6" s="26" t="s">
        <v>76</v>
      </c>
      <c r="D6" s="26" t="s">
        <v>76</v>
      </c>
      <c r="E6" s="26" t="s">
        <v>76</v>
      </c>
      <c r="F6" s="26" t="s">
        <v>76</v>
      </c>
    </row>
    <row r="7" spans="1:6" x14ac:dyDescent="0.25">
      <c r="A7" s="28" t="s">
        <v>113</v>
      </c>
      <c r="B7" s="26" t="s">
        <v>76</v>
      </c>
      <c r="C7" s="26" t="s">
        <v>76</v>
      </c>
      <c r="D7" s="26" t="s">
        <v>76</v>
      </c>
      <c r="E7" s="26" t="s">
        <v>76</v>
      </c>
      <c r="F7" s="26" t="s">
        <v>76</v>
      </c>
    </row>
    <row r="8" spans="1:6" x14ac:dyDescent="0.25">
      <c r="A8" s="29" t="s">
        <v>79</v>
      </c>
      <c r="B8" s="30">
        <f t="shared" ref="B8:F8" si="0">B2</f>
        <v>31450000</v>
      </c>
      <c r="C8" s="30">
        <f t="shared" si="0"/>
        <v>31450000</v>
      </c>
      <c r="D8" s="30">
        <f t="shared" si="0"/>
        <v>31450000</v>
      </c>
      <c r="E8" s="30">
        <f t="shared" si="0"/>
        <v>31450000</v>
      </c>
      <c r="F8" s="30">
        <f t="shared" si="0"/>
        <v>31450000</v>
      </c>
    </row>
    <row r="9" spans="1:6" ht="27" customHeight="1" x14ac:dyDescent="0.25">
      <c r="A9" s="129" t="s">
        <v>196</v>
      </c>
      <c r="B9" s="129"/>
      <c r="C9" s="129"/>
      <c r="D9" s="129"/>
      <c r="E9" s="129"/>
      <c r="F9" s="129"/>
    </row>
    <row r="10" spans="1:6" ht="14.25" customHeight="1" x14ac:dyDescent="0.25">
      <c r="A10" s="129" t="s">
        <v>189</v>
      </c>
      <c r="B10" s="129"/>
      <c r="C10" s="129"/>
      <c r="D10" s="129"/>
      <c r="E10" s="129"/>
      <c r="F10" s="129"/>
    </row>
    <row r="11" spans="1:6" ht="15.75" customHeight="1" x14ac:dyDescent="0.25">
      <c r="A11" s="129" t="s">
        <v>204</v>
      </c>
      <c r="B11" s="129"/>
      <c r="C11" s="129"/>
      <c r="D11" s="129"/>
      <c r="E11" s="129"/>
      <c r="F11" s="129"/>
    </row>
    <row r="12" spans="1:6" x14ac:dyDescent="0.25">
      <c r="A12" s="123" t="s">
        <v>83</v>
      </c>
      <c r="B12" s="124"/>
      <c r="C12" s="124"/>
      <c r="D12" s="124"/>
      <c r="E12" s="124"/>
      <c r="F12" s="125"/>
    </row>
    <row r="13" spans="1:6" ht="14.25" customHeight="1" x14ac:dyDescent="0.25">
      <c r="A13" s="130" t="s">
        <v>85</v>
      </c>
      <c r="B13" s="130"/>
      <c r="C13" s="130"/>
      <c r="D13" s="130"/>
      <c r="E13" s="130"/>
      <c r="F13" s="130"/>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D6" sqref="D6"/>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41817</v>
      </c>
      <c r="C1" s="14">
        <v>41824</v>
      </c>
      <c r="D1" s="14">
        <v>41831</v>
      </c>
      <c r="E1" s="14">
        <v>41838</v>
      </c>
      <c r="F1" s="14">
        <v>41845</v>
      </c>
    </row>
    <row r="2" spans="1:6" x14ac:dyDescent="0.25">
      <c r="A2" s="16" t="s">
        <v>69</v>
      </c>
      <c r="B2" s="17">
        <v>3225624</v>
      </c>
      <c r="C2" s="17">
        <v>2837876</v>
      </c>
      <c r="D2" s="17">
        <v>3582211</v>
      </c>
      <c r="E2" s="17">
        <v>2433274</v>
      </c>
      <c r="F2" s="17">
        <v>2237386</v>
      </c>
    </row>
    <row r="3" spans="1:6" ht="15" customHeight="1" x14ac:dyDescent="0.25">
      <c r="A3" s="18" t="s">
        <v>70</v>
      </c>
      <c r="B3" s="19">
        <v>2565635</v>
      </c>
      <c r="C3" s="19">
        <v>2234505</v>
      </c>
      <c r="D3" s="19">
        <v>2969516</v>
      </c>
      <c r="E3" s="19">
        <v>1780294</v>
      </c>
      <c r="F3" s="19">
        <v>1576909</v>
      </c>
    </row>
    <row r="4" spans="1:6" ht="15" customHeight="1" x14ac:dyDescent="0.25">
      <c r="A4" s="18" t="s">
        <v>71</v>
      </c>
      <c r="B4" s="19">
        <v>659989</v>
      </c>
      <c r="C4" s="19">
        <v>603371</v>
      </c>
      <c r="D4" s="19">
        <v>612695</v>
      </c>
      <c r="E4" s="19">
        <v>652981</v>
      </c>
      <c r="F4" s="19">
        <v>660477</v>
      </c>
    </row>
    <row r="5" spans="1:6" ht="15" customHeight="1" x14ac:dyDescent="0.25">
      <c r="A5" s="16" t="s">
        <v>72</v>
      </c>
      <c r="B5" s="17">
        <v>55647</v>
      </c>
      <c r="C5" s="17">
        <v>62340</v>
      </c>
      <c r="D5" s="17">
        <v>74092</v>
      </c>
      <c r="E5" s="17">
        <v>55272</v>
      </c>
      <c r="F5" s="17">
        <v>68567</v>
      </c>
    </row>
    <row r="6" spans="1:6" ht="15" customHeight="1" x14ac:dyDescent="0.25">
      <c r="A6" s="18" t="s">
        <v>73</v>
      </c>
      <c r="B6" s="19">
        <v>0</v>
      </c>
      <c r="C6" s="19">
        <v>0</v>
      </c>
      <c r="D6" s="19">
        <v>0</v>
      </c>
      <c r="E6" s="19">
        <v>0</v>
      </c>
      <c r="F6" s="19">
        <v>0</v>
      </c>
    </row>
    <row r="7" spans="1:6" ht="15" customHeight="1" x14ac:dyDescent="0.25">
      <c r="A7" s="18" t="s">
        <v>71</v>
      </c>
      <c r="B7" s="19">
        <v>55647</v>
      </c>
      <c r="C7" s="19">
        <v>62340</v>
      </c>
      <c r="D7" s="19">
        <v>74092</v>
      </c>
      <c r="E7" s="19">
        <v>55272</v>
      </c>
      <c r="F7" s="19">
        <v>68567</v>
      </c>
    </row>
    <row r="8" spans="1:6" ht="15" customHeight="1" x14ac:dyDescent="0.25">
      <c r="A8" s="16" t="s">
        <v>74</v>
      </c>
      <c r="B8" s="17">
        <v>302879</v>
      </c>
      <c r="C8" s="17">
        <v>200689</v>
      </c>
      <c r="D8" s="17">
        <v>362686</v>
      </c>
      <c r="E8" s="17">
        <v>395965</v>
      </c>
      <c r="F8" s="17">
        <v>243619</v>
      </c>
    </row>
    <row r="9" spans="1:6" ht="15" customHeight="1" x14ac:dyDescent="0.25">
      <c r="A9" s="18" t="s">
        <v>73</v>
      </c>
      <c r="B9" s="19">
        <v>208106</v>
      </c>
      <c r="C9" s="19">
        <v>189972</v>
      </c>
      <c r="D9" s="19">
        <v>281901</v>
      </c>
      <c r="E9" s="19">
        <v>309227</v>
      </c>
      <c r="F9" s="19">
        <v>210011</v>
      </c>
    </row>
    <row r="10" spans="1:6" ht="15" customHeight="1" x14ac:dyDescent="0.25">
      <c r="A10" s="18" t="s">
        <v>71</v>
      </c>
      <c r="B10" s="19">
        <v>94773</v>
      </c>
      <c r="C10" s="19">
        <v>10717</v>
      </c>
      <c r="D10" s="19">
        <v>80785</v>
      </c>
      <c r="E10" s="19">
        <v>86738</v>
      </c>
      <c r="F10" s="19">
        <v>33608</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3584150</v>
      </c>
      <c r="C20" s="17">
        <v>3100905</v>
      </c>
      <c r="D20" s="17">
        <v>4018989</v>
      </c>
      <c r="E20" s="17">
        <v>2884511</v>
      </c>
      <c r="F20" s="17">
        <v>2549572</v>
      </c>
    </row>
    <row r="21" spans="1:6" ht="15.95" customHeight="1" x14ac:dyDescent="0.25">
      <c r="A21" s="95"/>
      <c r="B21" s="96"/>
      <c r="C21" s="96"/>
      <c r="D21" s="96"/>
      <c r="E21" s="96"/>
      <c r="F21" s="97"/>
    </row>
    <row r="22" spans="1:6" ht="66.75" customHeight="1" x14ac:dyDescent="0.25">
      <c r="A22" s="98" t="s">
        <v>97</v>
      </c>
      <c r="B22" s="98"/>
      <c r="C22" s="98"/>
      <c r="D22" s="98"/>
      <c r="E22" s="98"/>
      <c r="F22" s="98"/>
    </row>
    <row r="23" spans="1:6" ht="15.95" customHeight="1" x14ac:dyDescent="0.25">
      <c r="A23" s="98" t="s">
        <v>90</v>
      </c>
      <c r="B23" s="98"/>
      <c r="C23" s="98"/>
      <c r="D23" s="98"/>
      <c r="E23" s="98"/>
      <c r="F23" s="98"/>
    </row>
    <row r="24" spans="1:6" ht="15" customHeight="1" x14ac:dyDescent="0.25">
      <c r="A24" s="98" t="s">
        <v>82</v>
      </c>
      <c r="B24" s="98"/>
      <c r="C24" s="98"/>
      <c r="D24" s="98"/>
      <c r="E24" s="98"/>
      <c r="F24" s="98"/>
    </row>
    <row r="25" spans="1:6" ht="15" customHeight="1" x14ac:dyDescent="0.25">
      <c r="A25" s="98" t="s">
        <v>83</v>
      </c>
      <c r="B25" s="98"/>
      <c r="C25" s="98"/>
      <c r="D25" s="98"/>
      <c r="E25" s="98"/>
      <c r="F25" s="98"/>
    </row>
    <row r="26" spans="1:6" ht="29.25" customHeight="1" x14ac:dyDescent="0.25">
      <c r="A26" s="74" t="s">
        <v>85</v>
      </c>
      <c r="B26" s="75"/>
      <c r="C26" s="75"/>
      <c r="D26" s="75"/>
      <c r="E26" s="75"/>
      <c r="F26" s="7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C6" sqref="C6"/>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41817</v>
      </c>
      <c r="C1" s="14">
        <v>41824</v>
      </c>
      <c r="D1" s="14">
        <v>41831</v>
      </c>
      <c r="E1" s="14">
        <v>41838</v>
      </c>
      <c r="F1" s="14">
        <v>41845</v>
      </c>
    </row>
    <row r="2" spans="1:6" x14ac:dyDescent="0.25">
      <c r="A2" s="16" t="s">
        <v>69</v>
      </c>
      <c r="B2" s="17">
        <v>6451249</v>
      </c>
      <c r="C2" s="17">
        <v>5675752</v>
      </c>
      <c r="D2" s="17">
        <v>7164421</v>
      </c>
      <c r="E2" s="17">
        <v>4866549</v>
      </c>
      <c r="F2" s="17">
        <v>4474773</v>
      </c>
    </row>
    <row r="3" spans="1:6" ht="15" customHeight="1" x14ac:dyDescent="0.25">
      <c r="A3" s="18" t="s">
        <v>86</v>
      </c>
      <c r="B3" s="19">
        <v>4145006</v>
      </c>
      <c r="C3" s="19">
        <v>3373980</v>
      </c>
      <c r="D3" s="19">
        <v>3961690</v>
      </c>
      <c r="E3" s="19">
        <v>2616205</v>
      </c>
      <c r="F3" s="19">
        <v>2535476</v>
      </c>
    </row>
    <row r="4" spans="1:6" ht="15" customHeight="1" x14ac:dyDescent="0.25">
      <c r="A4" s="18" t="s">
        <v>87</v>
      </c>
      <c r="B4" s="19">
        <v>2306243</v>
      </c>
      <c r="C4" s="19">
        <v>2301772</v>
      </c>
      <c r="D4" s="19">
        <v>3202731</v>
      </c>
      <c r="E4" s="19">
        <v>2250343</v>
      </c>
      <c r="F4" s="19">
        <v>1939297</v>
      </c>
    </row>
    <row r="5" spans="1:6" ht="15" customHeight="1" x14ac:dyDescent="0.25">
      <c r="A5" s="16" t="s">
        <v>72</v>
      </c>
      <c r="B5" s="17">
        <v>111294</v>
      </c>
      <c r="C5" s="17">
        <v>124679</v>
      </c>
      <c r="D5" s="17">
        <v>148184</v>
      </c>
      <c r="E5" s="17">
        <v>110544</v>
      </c>
      <c r="F5" s="17">
        <v>137135</v>
      </c>
    </row>
    <row r="6" spans="1:6" ht="15" customHeight="1" x14ac:dyDescent="0.25">
      <c r="A6" s="18" t="s">
        <v>88</v>
      </c>
      <c r="B6" s="19">
        <v>89796</v>
      </c>
      <c r="C6" s="19">
        <v>102883</v>
      </c>
      <c r="D6" s="19">
        <v>105890</v>
      </c>
      <c r="E6" s="19">
        <v>77838</v>
      </c>
      <c r="F6" s="19">
        <v>107971</v>
      </c>
    </row>
    <row r="7" spans="1:6" ht="15" customHeight="1" x14ac:dyDescent="0.25">
      <c r="A7" s="18" t="s">
        <v>87</v>
      </c>
      <c r="B7" s="19">
        <v>21498</v>
      </c>
      <c r="C7" s="19">
        <v>21797</v>
      </c>
      <c r="D7" s="19">
        <v>42294</v>
      </c>
      <c r="E7" s="19">
        <v>32706</v>
      </c>
      <c r="F7" s="19">
        <v>29164</v>
      </c>
    </row>
    <row r="8" spans="1:6" ht="15" customHeight="1" x14ac:dyDescent="0.25">
      <c r="A8" s="16" t="s">
        <v>74</v>
      </c>
      <c r="B8" s="17">
        <v>605724</v>
      </c>
      <c r="C8" s="17">
        <v>401371</v>
      </c>
      <c r="D8" s="17">
        <v>725343</v>
      </c>
      <c r="E8" s="17">
        <v>791852</v>
      </c>
      <c r="F8" s="17">
        <v>487227</v>
      </c>
    </row>
    <row r="9" spans="1:6" ht="15" customHeight="1" x14ac:dyDescent="0.25">
      <c r="A9" s="18" t="s">
        <v>88</v>
      </c>
      <c r="B9" s="19">
        <v>357327</v>
      </c>
      <c r="C9" s="19">
        <v>226954</v>
      </c>
      <c r="D9" s="19">
        <v>407802</v>
      </c>
      <c r="E9" s="19">
        <v>432390</v>
      </c>
      <c r="F9" s="19">
        <v>276609</v>
      </c>
    </row>
    <row r="10" spans="1:6" ht="15" customHeight="1" x14ac:dyDescent="0.25">
      <c r="A10" s="18" t="s">
        <v>87</v>
      </c>
      <c r="B10" s="19">
        <v>248396</v>
      </c>
      <c r="C10" s="19">
        <v>174417</v>
      </c>
      <c r="D10" s="19">
        <v>317541</v>
      </c>
      <c r="E10" s="19">
        <v>359463</v>
      </c>
      <c r="F10" s="19">
        <v>210618</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7168266</v>
      </c>
      <c r="C20" s="17">
        <v>6201803</v>
      </c>
      <c r="D20" s="17">
        <v>8037949</v>
      </c>
      <c r="E20" s="17">
        <v>5768945</v>
      </c>
      <c r="F20" s="17">
        <v>5099135</v>
      </c>
    </row>
    <row r="21" spans="1:6" ht="15" customHeight="1" x14ac:dyDescent="0.25">
      <c r="A21" s="84"/>
      <c r="B21" s="85"/>
      <c r="C21" s="85"/>
      <c r="D21" s="85"/>
      <c r="E21" s="85"/>
      <c r="F21" s="86"/>
    </row>
    <row r="22" spans="1:6" ht="105.75" customHeight="1" x14ac:dyDescent="0.25">
      <c r="A22" s="98" t="s">
        <v>98</v>
      </c>
      <c r="B22" s="98"/>
      <c r="C22" s="98"/>
      <c r="D22" s="98"/>
      <c r="E22" s="98"/>
      <c r="F22" s="98"/>
    </row>
    <row r="23" spans="1:6" ht="15" customHeight="1" x14ac:dyDescent="0.25">
      <c r="A23" s="98" t="s">
        <v>90</v>
      </c>
      <c r="B23" s="98"/>
      <c r="C23" s="98"/>
      <c r="D23" s="98"/>
      <c r="E23" s="98"/>
      <c r="F23" s="98"/>
    </row>
    <row r="24" spans="1:6" ht="14.25" customHeight="1" x14ac:dyDescent="0.25">
      <c r="A24" s="98" t="s">
        <v>91</v>
      </c>
      <c r="B24" s="98"/>
      <c r="C24" s="98"/>
      <c r="D24" s="98"/>
      <c r="E24" s="98"/>
      <c r="F24" s="98"/>
    </row>
    <row r="25" spans="1:6" ht="15.75" customHeight="1" x14ac:dyDescent="0.25">
      <c r="A25" s="98" t="s">
        <v>83</v>
      </c>
      <c r="B25" s="98"/>
      <c r="C25" s="98"/>
      <c r="D25" s="98"/>
      <c r="E25" s="98"/>
      <c r="F25" s="98"/>
    </row>
    <row r="26" spans="1:6" ht="27" customHeight="1" x14ac:dyDescent="0.25">
      <c r="A26" s="74" t="s">
        <v>85</v>
      </c>
      <c r="B26" s="75"/>
      <c r="C26" s="75"/>
      <c r="D26" s="75"/>
      <c r="E26" s="75"/>
      <c r="F26" s="7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E14" sqref="E14"/>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25" t="s">
        <v>102</v>
      </c>
      <c r="B2" s="26">
        <v>117431911</v>
      </c>
      <c r="C2" s="26">
        <v>72409017</v>
      </c>
      <c r="D2" s="26">
        <v>189840928</v>
      </c>
    </row>
    <row r="3" spans="1:4" x14ac:dyDescent="0.25">
      <c r="A3" s="27" t="s">
        <v>103</v>
      </c>
      <c r="B3" s="26">
        <v>49881112</v>
      </c>
      <c r="C3" s="26">
        <v>9581105</v>
      </c>
      <c r="D3" s="26">
        <v>59462217</v>
      </c>
    </row>
    <row r="4" spans="1:4" x14ac:dyDescent="0.25">
      <c r="A4" s="27" t="s">
        <v>104</v>
      </c>
      <c r="B4" s="26">
        <v>40318529</v>
      </c>
      <c r="C4" s="26">
        <v>13121125</v>
      </c>
      <c r="D4" s="26">
        <v>53439653</v>
      </c>
    </row>
    <row r="5" spans="1:4" x14ac:dyDescent="0.25">
      <c r="A5" s="28" t="s">
        <v>105</v>
      </c>
      <c r="B5" s="26">
        <v>6501515</v>
      </c>
      <c r="C5" s="26">
        <v>43911062</v>
      </c>
      <c r="D5" s="26">
        <v>50412577</v>
      </c>
    </row>
    <row r="6" spans="1:4" x14ac:dyDescent="0.25">
      <c r="A6" s="29" t="s">
        <v>79</v>
      </c>
      <c r="B6" s="30">
        <v>214133067</v>
      </c>
      <c r="C6" s="30">
        <v>139022309</v>
      </c>
      <c r="D6" s="30">
        <v>353155375</v>
      </c>
    </row>
    <row r="7" spans="1:4" ht="34.5" customHeight="1" x14ac:dyDescent="0.25">
      <c r="A7" s="99" t="s">
        <v>106</v>
      </c>
      <c r="B7" s="99"/>
      <c r="C7" s="99"/>
      <c r="D7" s="99"/>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E23" sqref="E23"/>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114</v>
      </c>
      <c r="B2" s="32">
        <v>7741230</v>
      </c>
      <c r="C2" s="32">
        <v>554241</v>
      </c>
      <c r="D2" s="32">
        <v>2563772</v>
      </c>
      <c r="E2" s="32">
        <v>1772959</v>
      </c>
      <c r="F2" s="32">
        <v>449717</v>
      </c>
      <c r="G2" s="32">
        <v>153009</v>
      </c>
      <c r="H2" s="32">
        <v>241747</v>
      </c>
      <c r="I2" s="32">
        <v>13476676</v>
      </c>
    </row>
    <row r="3" spans="1:9" x14ac:dyDescent="0.25">
      <c r="A3" s="25" t="s">
        <v>102</v>
      </c>
      <c r="B3" s="32">
        <v>79344333</v>
      </c>
      <c r="C3" s="32">
        <v>56997472</v>
      </c>
      <c r="D3" s="32">
        <v>14572770</v>
      </c>
      <c r="E3" s="32">
        <v>15356228</v>
      </c>
      <c r="F3" s="32">
        <v>5537045</v>
      </c>
      <c r="G3" s="32">
        <v>4759989</v>
      </c>
      <c r="H3" s="32">
        <v>13273091</v>
      </c>
      <c r="I3" s="32">
        <v>189840928</v>
      </c>
    </row>
    <row r="4" spans="1:9" x14ac:dyDescent="0.25">
      <c r="A4" s="27" t="s">
        <v>103</v>
      </c>
      <c r="B4" s="32">
        <v>18384664</v>
      </c>
      <c r="C4" s="32">
        <v>26989261</v>
      </c>
      <c r="D4" s="32">
        <v>9763732</v>
      </c>
      <c r="E4" s="32">
        <v>20895</v>
      </c>
      <c r="F4" s="32">
        <v>280564</v>
      </c>
      <c r="G4" s="32">
        <v>43512</v>
      </c>
      <c r="H4" s="32">
        <v>3979589</v>
      </c>
      <c r="I4" s="32">
        <v>59462217</v>
      </c>
    </row>
    <row r="5" spans="1:9" x14ac:dyDescent="0.25">
      <c r="A5" s="27" t="s">
        <v>104</v>
      </c>
      <c r="B5" s="32">
        <v>7357295</v>
      </c>
      <c r="C5" s="32">
        <v>27375371</v>
      </c>
      <c r="D5" s="32">
        <v>14722828</v>
      </c>
      <c r="E5" s="32">
        <v>102947</v>
      </c>
      <c r="F5" s="32">
        <v>2092459</v>
      </c>
      <c r="G5" s="32">
        <v>815466</v>
      </c>
      <c r="H5" s="32">
        <v>973289</v>
      </c>
      <c r="I5" s="32">
        <v>53439653</v>
      </c>
    </row>
    <row r="6" spans="1:9" x14ac:dyDescent="0.25">
      <c r="A6" s="27" t="s">
        <v>115</v>
      </c>
      <c r="B6" s="32">
        <v>8690956</v>
      </c>
      <c r="C6" s="32">
        <v>7863710</v>
      </c>
      <c r="D6" s="32">
        <v>1659793</v>
      </c>
      <c r="E6" s="32">
        <v>2203496</v>
      </c>
      <c r="F6" s="32">
        <v>385257</v>
      </c>
      <c r="G6" s="32">
        <v>21275</v>
      </c>
      <c r="H6" s="32">
        <v>272434</v>
      </c>
      <c r="I6" s="32">
        <v>21096922</v>
      </c>
    </row>
    <row r="7" spans="1:9" x14ac:dyDescent="0.25">
      <c r="A7" s="28" t="s">
        <v>105</v>
      </c>
      <c r="B7" s="32">
        <v>8331922</v>
      </c>
      <c r="C7" s="32">
        <v>5496751</v>
      </c>
      <c r="D7" s="32">
        <v>1354018</v>
      </c>
      <c r="E7" s="32">
        <v>269863</v>
      </c>
      <c r="F7" s="32">
        <v>97665</v>
      </c>
      <c r="G7" s="32">
        <v>96252</v>
      </c>
      <c r="H7" s="32">
        <v>192507</v>
      </c>
      <c r="I7" s="32">
        <v>15838979</v>
      </c>
    </row>
    <row r="8" spans="1:9" x14ac:dyDescent="0.25">
      <c r="A8" s="33" t="s">
        <v>79</v>
      </c>
      <c r="B8" s="34">
        <v>129850400</v>
      </c>
      <c r="C8" s="34">
        <v>125276806</v>
      </c>
      <c r="D8" s="34">
        <v>44636913</v>
      </c>
      <c r="E8" s="34">
        <v>19726388</v>
      </c>
      <c r="F8" s="34">
        <v>8842707</v>
      </c>
      <c r="G8" s="34">
        <v>5889503</v>
      </c>
      <c r="H8" s="34">
        <v>18932657</v>
      </c>
      <c r="I8" s="34">
        <v>353155375</v>
      </c>
    </row>
    <row r="9" spans="1:9" ht="19.5" customHeight="1" x14ac:dyDescent="0.25">
      <c r="A9" s="100" t="s">
        <v>116</v>
      </c>
      <c r="B9" s="100"/>
      <c r="C9" s="100"/>
      <c r="D9" s="100"/>
      <c r="E9" s="100"/>
      <c r="F9" s="100"/>
      <c r="G9" s="100"/>
      <c r="H9" s="100"/>
      <c r="I9" s="100"/>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2014-07-31T21:34:50Z</dcterms:created>
  <dcterms:modified xsi:type="dcterms:W3CDTF">2014-08-04T17:29:24Z</dcterms:modified>
</cp:coreProperties>
</file>