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 Data October 2004" sheetId="1" r:id="rId1"/>
  </sheets>
  <definedNames>
    <definedName name="_xlnm.Print_Titles" localSheetId="0">'FCM Data October 2004'!$1:$4</definedName>
  </definedNames>
  <calcPr fullCalcOnLoad="1"/>
</workbook>
</file>

<file path=xl/sharedStrings.xml><?xml version="1.0" encoding="utf-8"?>
<sst xmlns="http://schemas.openxmlformats.org/spreadsheetml/2006/main" count="609" uniqueCount="240">
  <si>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</si>
  <si>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</si>
  <si>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</si>
  <si>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</si>
  <si>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</si>
  <si>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</si>
  <si>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</si>
  <si>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</si>
  <si>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</si>
  <si>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</si>
  <si>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</si>
  <si>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</si>
  <si>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</si>
  <si>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</si>
  <si>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</si>
  <si>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</si>
  <si>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</si>
  <si>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</si>
  <si>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</si>
  <si>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</si>
  <si>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</si>
  <si>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</si>
  <si>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Total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</si>
  <si>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</si>
  <si>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</si>
  <si>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</si>
  <si>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</si>
  <si>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</si>
  <si>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</si>
  <si>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</si>
  <si>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</si>
  <si>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</si>
  <si>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</si>
  <si>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</si>
  <si>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</si>
  <si>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</si>
  <si>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</si>
  <si>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</si>
  <si>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 xml:space="preserve">Note:  Any comments regarding information contained in this table may be brought to the attention of the CFTC's Division of Clearing and  Intermediary Oversight via e-mail: fzimmerle@cftc.gov; s_williams@cftc.gov or sgreska@cftc.gov.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</si>
  <si>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</si>
  <si>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</si>
  <si>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</si>
  <si>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</si>
  <si>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</si>
  <si>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</si>
  <si>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</si>
  <si>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</si>
  <si>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</si>
  <si>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</si>
  <si>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</si>
  <si>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</si>
  <si>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</si>
  <si>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</si>
  <si>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</si>
  <si>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AMERICAN MUTUAL HOLDING CORPORATION</t>
  </si>
  <si>
    <t>AMERICAN NATIONAL TRADING CORP</t>
  </si>
  <si>
    <t>BACERA CORPORATION</t>
  </si>
  <si>
    <t>BANC OF AMERICA FUTURES INCORPORATED</t>
  </si>
  <si>
    <t>BARCLAYS CAPITAL INC</t>
  </si>
  <si>
    <t>BATTERY ASSET MANAGEMENT LLC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</si>
  <si>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</si>
  <si>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</si>
  <si>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</si>
  <si>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</si>
  <si>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</si>
  <si>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</si>
  <si>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</si>
  <si>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C CZARNIKOW SUGAR FUTURES INC</t>
  </si>
  <si>
    <t>CADENT FINANCIAL SERVICES LLC</t>
  </si>
  <si>
    <t>CAL FINANCIAL CORPORATION</t>
  </si>
  <si>
    <t>CALYON FINANCIAL INC</t>
  </si>
  <si>
    <t>CANTOR FITZGERALD &amp; CO</t>
  </si>
  <si>
    <t>CAPITAL MARKET SERVICES LLC</t>
  </si>
  <si>
    <t>CARGILL INVESTOR SERVICES INC</t>
  </si>
  <si>
    <t>CDC SECURITIES INC.</t>
  </si>
  <si>
    <t>CIBC WORLD MARKETS CORP</t>
  </si>
  <si>
    <t>CITIGROUP GLOBAL MARKETS INC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</si>
  <si>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</si>
  <si>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</si>
  <si>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</si>
  <si>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</si>
  <si>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</si>
  <si>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</si>
  <si>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</si>
  <si>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</si>
  <si>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</si>
  <si>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</si>
  <si>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</si>
  <si>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</si>
  <si>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</si>
  <si>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</si>
  <si>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DUNAVANT COMMODITY CORP</t>
  </si>
  <si>
    <t>NYCE</t>
  </si>
  <si>
    <t>EAGLE MARKET MAKERS INC</t>
  </si>
  <si>
    <t>ED &amp;F MAN COMMODITY ADVISORS INC</t>
  </si>
  <si>
    <t>ELECTRONIC BROKERAGE SYSTEMS LLC</t>
  </si>
  <si>
    <t>ENSKILDA FUTURES LIMITED</t>
  </si>
  <si>
    <t>FARR FINANCIAL INC</t>
  </si>
  <si>
    <t>FC STONE LLC</t>
  </si>
  <si>
    <t>FCT GROUP LLC</t>
  </si>
  <si>
    <t>FIMAT USA INC</t>
  </si>
  <si>
    <t>FIRST CAPITOL GROUP LLC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</si>
  <si>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</si>
  <si>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</si>
  <si>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</si>
  <si>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</si>
  <si>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</si>
  <si>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</si>
  <si>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FX TRADING LLC</t>
  </si>
  <si>
    <t>GAIN CAPITAL GROUP INC</t>
  </si>
  <si>
    <t>GARBAN FUTURES LLC</t>
  </si>
  <si>
    <t>GELBER GROUP LLC</t>
  </si>
  <si>
    <t>GFS SECURITIES &amp; FUTURES INC</t>
  </si>
  <si>
    <t>GILDER GAGNON HOWE AND CO LLC</t>
  </si>
  <si>
    <t>GLOBAL FUTURES &amp; FOREX LTD</t>
  </si>
  <si>
    <t>GLOBAL FUTURES LLC</t>
  </si>
  <si>
    <t>GOLDENBERG HEHMEYER &amp; CO</t>
  </si>
  <si>
    <t>GOLDMAN SACHS &amp; CO</t>
  </si>
  <si>
    <t>GOLDMANY FINANCE INC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</si>
  <si>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</si>
  <si>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</si>
  <si>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</si>
  <si>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</si>
  <si>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</si>
  <si>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</si>
  <si>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</si>
  <si>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INTEGRATED BROKERAGE SERVICES INC</t>
  </si>
  <si>
    <t>INTERACTIVE BROKERS LLC</t>
  </si>
  <si>
    <t>INTERNATIONAL COMMODITY CLEARING</t>
  </si>
  <si>
    <t>INVESTEC (US) INCORPORATED</t>
  </si>
  <si>
    <t>IOWA GRAIN CO</t>
  </si>
  <si>
    <t>ITAU SECURITIES INC</t>
  </si>
  <si>
    <t>JP MORGAN FUTURES INC</t>
  </si>
  <si>
    <t>JULIUS BAER SECURITIES INC</t>
  </si>
  <si>
    <t>KJW LLC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</si>
  <si>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</si>
  <si>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</si>
  <si>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</si>
  <si>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</si>
  <si>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</si>
  <si>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</si>
  <si>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</si>
  <si>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</si>
  <si>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</si>
  <si>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</si>
  <si>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</si>
  <si>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</si>
  <si>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</si>
  <si>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</si>
  <si>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MBT TECHNOLOGIES LLC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</si>
  <si>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</si>
  <si>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</si>
  <si>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</si>
  <si>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</si>
  <si>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</si>
  <si>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</si>
  <si>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</si>
  <si>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</si>
  <si>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</si>
  <si>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</si>
  <si>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</si>
  <si>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</si>
  <si>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</si>
  <si>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</si>
  <si>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</si>
  <si>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OMEGA RESEARCH CORPORATION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</si>
  <si>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</si>
  <si>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</si>
  <si>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</si>
  <si>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</si>
  <si>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</si>
  <si>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</si>
  <si>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</si>
  <si>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</si>
  <si>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PIPER JAFFRAY CO.</t>
  </si>
  <si>
    <t>PREFERRED TRADE INC</t>
  </si>
  <si>
    <t>PRUDENTIAL FINANCIAL DERIVATIVES LLC</t>
  </si>
  <si>
    <t>QIX FUTURES INC</t>
  </si>
  <si>
    <t>QUALIFIED LEVERAGE PROVIDERS INC.</t>
  </si>
  <si>
    <t>RAND FINANCIAL SERVICES INC</t>
  </si>
  <si>
    <t>RAYMOND JAMES &amp; ASSOCIATES INC</t>
  </si>
  <si>
    <t>RBC CAPITAL MARKETS CORPORATION</t>
  </si>
  <si>
    <t>RBC DAIN RAUSCHER INC</t>
  </si>
  <si>
    <t>REDSKY SECURITIES LLC</t>
  </si>
  <si>
    <t>REFCO LLC</t>
  </si>
  <si>
    <t>RESOURCE TRADING &amp; BROKERAGE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</si>
  <si>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</si>
  <si>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</si>
  <si>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</si>
  <si>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</si>
  <si>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</si>
  <si>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SAFEGUARD FINANCIAL HOLDINGS, LLC</t>
  </si>
  <si>
    <t>SANFORD C BERNSTEIN &amp; CO LLC</t>
  </si>
  <si>
    <t>SENTINEL MANAGEMENT GROUP INC</t>
  </si>
  <si>
    <t>SHATKIN ARBOR KARLOV &amp; CO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</si>
  <si>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</si>
  <si>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</si>
  <si>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</si>
  <si>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</si>
  <si>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</si>
  <si>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SPEAR LEEDS &amp; KELLOG</t>
  </si>
  <si>
    <t>SPENCER FINANCIAL  LLC</t>
  </si>
  <si>
    <t>STEPHENS INC</t>
  </si>
  <si>
    <t>STERLING COMMODITIES CORP</t>
  </si>
  <si>
    <t>STILLPOINT WEALTH MANAGEMENT LLC</t>
  </si>
  <si>
    <t>SWISS AMERICAN SECURITIES INC</t>
  </si>
  <si>
    <t>TCA FUTURES LLC</t>
  </si>
  <si>
    <t>TENCO INC</t>
  </si>
  <si>
    <t>TERRA NOVA TRADING LLC</t>
  </si>
  <si>
    <t>TIMBER HILL LLC</t>
  </si>
  <si>
    <t>TOKYO-MITSUBISHI FUTURES USA INC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</si>
  <si>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</si>
  <si>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</si>
  <si>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</si>
  <si>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</si>
  <si>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</si>
  <si>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</si>
  <si>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</si>
  <si>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</si>
  <si>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UFJ FUTURES LLC</t>
  </si>
  <si>
    <t>UNIVERSAL FINANCIAL HOLDING CORP</t>
  </si>
  <si>
    <t>VELOCITY FUTURES LP</t>
  </si>
  <si>
    <t>VIEWTRADE SECURITIES INC</t>
  </si>
  <si>
    <t>VISION LIMITED PARTNERSHIP</t>
  </si>
  <si>
    <t>WACHOVIA CAPITAL MARKETS LLC</t>
  </si>
  <si>
    <t>WACHOVIA SECURITIES FINANCIAL NETWORK LL</t>
  </si>
  <si>
    <t>WACHOVIA SECURITIES LLC</t>
  </si>
  <si>
    <t>WALL STREET DERIVATIVES INC</t>
  </si>
  <si>
    <t>WESTMINSTER S&amp;D LTD</t>
  </si>
  <si>
    <t>WHITE COMMERCIAL CORPORATION</t>
  </si>
  <si>
    <t>WORLDWIDE CLEARING</t>
  </si>
  <si>
    <t>XPRESSTRADE LLC</t>
  </si>
  <si>
    <t>YORK BUSINESS ASSOCIATES LLC</t>
  </si>
  <si>
    <t>September  Web Page Update</t>
  </si>
  <si>
    <t>October Web Page Update</t>
  </si>
  <si>
    <t>FX Trading LLC</t>
  </si>
  <si>
    <t>Goldmany Finance Inc</t>
  </si>
  <si>
    <t>SHAY GRAIN CLEARING COMPANY</t>
  </si>
  <si>
    <t>KCBT</t>
  </si>
  <si>
    <t xml:space="preserve">Stillpoint Wealth Management LLC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</si>
</sst>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workbookViewId="0" topLeftCell="A1">
      <selection activeCell="E5" sqref="E5"/>
    </sheetView>
  </sheetViews>
  <sheetFormatPr defaultColWidth="9.140625" defaultRowHeight="12.75"/>
  <cols>
    <col min="1" max="1" width="5.140625" style="1" customWidth="1"/>
    <col min="2" max="2" width="34.28125" style="1" customWidth="1"/>
    <col min="3" max="3" width="5.421875" style="5" customWidth="1"/>
    <col min="4" max="4" width="6.00390625" style="5" customWidth="1"/>
    <col min="5" max="5" width="10.57421875" style="1" customWidth="1"/>
    <col min="6" max="6" width="12.7109375" style="1" customWidth="1"/>
    <col min="7" max="7" width="13.140625" style="1" customWidth="1"/>
    <col min="8" max="8" width="14.140625" style="1" customWidth="1"/>
    <col min="9" max="9" width="14.28125" style="1" customWidth="1"/>
    <col min="10" max="10" width="12.7109375" style="1" customWidth="1"/>
    <col min="11" max="18" width="11.421875" style="1" hidden="1" customWidth="1"/>
    <col min="19" max="16384" width="11.421875" style="1" customWidth="1"/>
  </cols>
  <sheetData>
    <row r="1" spans="3:10" ht="11.25">
      <c r="C1" s="2" t="s">
        <v>1</v>
      </c>
      <c r="D1" s="2" t="s">
        <v>3</v>
      </c>
      <c r="E1" s="3" t="s">
        <v>5</v>
      </c>
      <c r="F1" s="3" t="s">
        <v>7</v>
      </c>
      <c r="G1" s="3" t="s">
        <v>9</v>
      </c>
      <c r="H1" s="3" t="s">
        <v>12</v>
      </c>
      <c r="I1" s="3" t="s">
        <v>14</v>
      </c>
      <c r="J1" s="3" t="s">
        <v>17</v>
      </c>
    </row>
    <row r="2" spans="2:10" ht="11.25">
      <c r="B2" s="4" t="s">
        <v>0</v>
      </c>
      <c r="E2" s="3" t="s">
        <v>6</v>
      </c>
      <c r="F2" s="3" t="s">
        <v>8</v>
      </c>
      <c r="G2" s="3" t="s">
        <v>10</v>
      </c>
      <c r="H2" s="3" t="s">
        <v>9</v>
      </c>
      <c r="I2" s="3" t="s">
        <v>15</v>
      </c>
      <c r="J2" s="3" t="s">
        <v>18</v>
      </c>
    </row>
    <row r="3" spans="7:10" ht="11.25">
      <c r="G3" s="3"/>
      <c r="I3" s="3" t="s">
        <v>26</v>
      </c>
      <c r="J3" s="3" t="s">
        <v>19</v>
      </c>
    </row>
    <row r="4" spans="3:10" ht="11.25">
      <c r="C4" s="2" t="s">
        <v>2</v>
      </c>
      <c r="D4" s="2" t="s">
        <v>4</v>
      </c>
      <c r="G4" s="3" t="s">
        <v>11</v>
      </c>
      <c r="H4" s="3" t="s">
        <v>13</v>
      </c>
      <c r="I4" s="3" t="s">
        <v>16</v>
      </c>
      <c r="J4" s="3" t="s">
        <v>20</v>
      </c>
    </row>
    <row r="6" spans="1:10" s="6" customFormat="1" ht="11.25" customHeight="1">
      <c r="A6" s="6">
        <v>1</v>
      </c>
      <c r="B6" s="6" t="s">
        <v>39</v>
      </c>
      <c r="C6" s="6" t="s">
        <v>40</v>
      </c>
      <c r="D6" s="6" t="s">
        <v>41</v>
      </c>
      <c r="E6" s="7">
        <v>38291</v>
      </c>
      <c r="F6" s="8">
        <v>798207642</v>
      </c>
      <c r="G6" s="8">
        <v>149804114.66</v>
      </c>
      <c r="H6" s="8">
        <v>648403527.34</v>
      </c>
      <c r="I6" s="8">
        <v>2163369356</v>
      </c>
      <c r="J6" s="8">
        <v>178392813</v>
      </c>
    </row>
    <row r="7" spans="1:10" s="6" customFormat="1" ht="11.25" customHeight="1">
      <c r="A7" s="6">
        <f>A6+1</f>
        <v>2</v>
      </c>
      <c r="B7" s="6" t="s">
        <v>42</v>
      </c>
      <c r="C7" s="6" t="s">
        <v>40</v>
      </c>
      <c r="D7" s="6" t="s">
        <v>43</v>
      </c>
      <c r="E7" s="7">
        <v>38291</v>
      </c>
      <c r="F7" s="8">
        <v>93602403</v>
      </c>
      <c r="G7" s="8">
        <v>262601</v>
      </c>
      <c r="H7" s="8">
        <v>93339802</v>
      </c>
      <c r="I7" s="8">
        <v>6973504</v>
      </c>
      <c r="J7" s="8">
        <v>0</v>
      </c>
    </row>
    <row r="8" spans="1:10" s="6" customFormat="1" ht="11.25" customHeight="1">
      <c r="A8" s="6">
        <f aca="true" t="shared" si="0" ref="A8:A71">A7+1</f>
        <v>3</v>
      </c>
      <c r="B8" s="6" t="s">
        <v>44</v>
      </c>
      <c r="C8" s="6" t="s">
        <v>45</v>
      </c>
      <c r="D8" s="6" t="s">
        <v>41</v>
      </c>
      <c r="E8" s="7">
        <v>38291</v>
      </c>
      <c r="F8" s="8">
        <v>87372488</v>
      </c>
      <c r="G8" s="8">
        <v>27769283.48</v>
      </c>
      <c r="H8" s="8">
        <v>59603204.52</v>
      </c>
      <c r="I8" s="8">
        <v>788868446</v>
      </c>
      <c r="J8" s="8">
        <v>17748410</v>
      </c>
    </row>
    <row r="9" spans="1:10" s="6" customFormat="1" ht="11.25" customHeight="1">
      <c r="A9" s="6">
        <f t="shared" si="0"/>
        <v>4</v>
      </c>
      <c r="B9" s="6" t="s">
        <v>46</v>
      </c>
      <c r="C9" s="6" t="s">
        <v>45</v>
      </c>
      <c r="D9" s="6" t="s">
        <v>47</v>
      </c>
      <c r="E9" s="7">
        <v>38291</v>
      </c>
      <c r="F9" s="8">
        <v>9834441</v>
      </c>
      <c r="G9" s="8">
        <v>1936638.2</v>
      </c>
      <c r="H9" s="8">
        <v>7897802.8</v>
      </c>
      <c r="I9" s="8">
        <v>82166123</v>
      </c>
      <c r="J9" s="8">
        <v>8008779</v>
      </c>
    </row>
    <row r="10" spans="1:10" s="6" customFormat="1" ht="11.25" customHeight="1">
      <c r="A10" s="6">
        <f t="shared" si="0"/>
        <v>5</v>
      </c>
      <c r="B10" s="6" t="s">
        <v>48</v>
      </c>
      <c r="C10" s="6" t="s">
        <v>40</v>
      </c>
      <c r="D10" s="6" t="s">
        <v>43</v>
      </c>
      <c r="E10" s="7">
        <v>38291</v>
      </c>
      <c r="F10" s="8">
        <v>44143906</v>
      </c>
      <c r="G10" s="8">
        <v>1000000</v>
      </c>
      <c r="H10" s="8">
        <v>43143906</v>
      </c>
      <c r="I10" s="8">
        <v>0</v>
      </c>
      <c r="J10" s="8">
        <v>0</v>
      </c>
    </row>
    <row r="11" spans="1:10" s="6" customFormat="1" ht="11.25" customHeight="1">
      <c r="A11" s="6">
        <f t="shared" si="0"/>
        <v>6</v>
      </c>
      <c r="B11" s="6" t="s">
        <v>49</v>
      </c>
      <c r="C11" s="6" t="s">
        <v>40</v>
      </c>
      <c r="D11" s="6" t="s">
        <v>41</v>
      </c>
      <c r="E11" s="7">
        <v>38291</v>
      </c>
      <c r="F11" s="8">
        <v>584907869</v>
      </c>
      <c r="G11" s="8">
        <v>45656628.74</v>
      </c>
      <c r="H11" s="8">
        <v>539251240.26</v>
      </c>
      <c r="I11" s="8">
        <v>204762296</v>
      </c>
      <c r="J11" s="8">
        <v>6390</v>
      </c>
    </row>
    <row r="12" spans="1:10" s="6" customFormat="1" ht="11.25" customHeight="1">
      <c r="A12" s="6">
        <f t="shared" si="0"/>
        <v>7</v>
      </c>
      <c r="B12" s="6" t="s">
        <v>50</v>
      </c>
      <c r="C12" s="6" t="s">
        <v>45</v>
      </c>
      <c r="D12" s="6" t="s">
        <v>51</v>
      </c>
      <c r="E12" s="7">
        <v>38291</v>
      </c>
      <c r="F12" s="8">
        <v>182070058</v>
      </c>
      <c r="G12" s="8">
        <v>23678444</v>
      </c>
      <c r="H12" s="8">
        <v>158391614</v>
      </c>
      <c r="I12" s="8">
        <v>0</v>
      </c>
      <c r="J12" s="8">
        <v>0</v>
      </c>
    </row>
    <row r="13" spans="1:10" s="6" customFormat="1" ht="11.25" customHeight="1">
      <c r="A13" s="6">
        <f t="shared" si="0"/>
        <v>8</v>
      </c>
      <c r="B13" s="6" t="s">
        <v>52</v>
      </c>
      <c r="C13" s="6" t="s">
        <v>45</v>
      </c>
      <c r="D13" s="6" t="s">
        <v>47</v>
      </c>
      <c r="E13" s="7">
        <v>38291</v>
      </c>
      <c r="F13" s="8">
        <v>5155454</v>
      </c>
      <c r="G13" s="8">
        <v>1653747.88</v>
      </c>
      <c r="H13" s="8">
        <v>3501706.12</v>
      </c>
      <c r="I13" s="8">
        <v>85765329</v>
      </c>
      <c r="J13" s="8">
        <v>3636608</v>
      </c>
    </row>
    <row r="14" spans="1:10" s="6" customFormat="1" ht="11.25" customHeight="1">
      <c r="A14" s="6">
        <f t="shared" si="0"/>
        <v>9</v>
      </c>
      <c r="B14" s="6" t="s">
        <v>53</v>
      </c>
      <c r="C14" s="6" t="s">
        <v>45</v>
      </c>
      <c r="D14" s="6" t="s">
        <v>43</v>
      </c>
      <c r="E14" s="7">
        <v>38291</v>
      </c>
      <c r="F14" s="8">
        <v>453547</v>
      </c>
      <c r="G14" s="8">
        <v>250000</v>
      </c>
      <c r="H14" s="8">
        <v>203547</v>
      </c>
      <c r="I14" s="8">
        <v>0</v>
      </c>
      <c r="J14" s="8">
        <v>0</v>
      </c>
    </row>
    <row r="15" spans="1:10" s="6" customFormat="1" ht="11.25" customHeight="1">
      <c r="A15" s="6">
        <f t="shared" si="0"/>
        <v>10</v>
      </c>
      <c r="B15" s="6" t="s">
        <v>54</v>
      </c>
      <c r="C15" s="6" t="s">
        <v>45</v>
      </c>
      <c r="D15" s="6" t="s">
        <v>43</v>
      </c>
      <c r="E15" s="7">
        <v>38291</v>
      </c>
      <c r="F15" s="8">
        <v>736699</v>
      </c>
      <c r="G15" s="8">
        <v>250000</v>
      </c>
      <c r="H15" s="8">
        <v>486699</v>
      </c>
      <c r="I15" s="8">
        <v>0</v>
      </c>
      <c r="J15" s="8">
        <v>0</v>
      </c>
    </row>
    <row r="16" spans="1:10" s="6" customFormat="1" ht="11.25" customHeight="1">
      <c r="A16" s="6">
        <f t="shared" si="0"/>
        <v>11</v>
      </c>
      <c r="B16" s="6" t="s">
        <v>55</v>
      </c>
      <c r="C16" s="6" t="s">
        <v>45</v>
      </c>
      <c r="D16" s="6" t="s">
        <v>43</v>
      </c>
      <c r="E16" s="7">
        <v>38291</v>
      </c>
      <c r="F16" s="8">
        <v>1450614</v>
      </c>
      <c r="G16" s="8">
        <v>486641.12</v>
      </c>
      <c r="H16" s="8">
        <v>963972.88</v>
      </c>
      <c r="I16" s="8">
        <v>21823097</v>
      </c>
      <c r="J16" s="8">
        <v>184430</v>
      </c>
    </row>
    <row r="17" spans="1:10" s="6" customFormat="1" ht="11.25" customHeight="1">
      <c r="A17" s="6">
        <f t="shared" si="0"/>
        <v>12</v>
      </c>
      <c r="B17" s="6" t="s">
        <v>56</v>
      </c>
      <c r="C17" s="6" t="s">
        <v>45</v>
      </c>
      <c r="D17" s="6" t="s">
        <v>43</v>
      </c>
      <c r="E17" s="7">
        <v>38291</v>
      </c>
      <c r="F17" s="8">
        <v>618510</v>
      </c>
      <c r="G17" s="8">
        <v>250000</v>
      </c>
      <c r="H17" s="8">
        <v>368510</v>
      </c>
      <c r="I17" s="8">
        <v>0</v>
      </c>
      <c r="J17" s="8">
        <v>0</v>
      </c>
    </row>
    <row r="18" spans="1:10" s="6" customFormat="1" ht="11.25" customHeight="1">
      <c r="A18" s="6">
        <f t="shared" si="0"/>
        <v>13</v>
      </c>
      <c r="B18" s="6" t="s">
        <v>57</v>
      </c>
      <c r="C18" s="6" t="s">
        <v>40</v>
      </c>
      <c r="D18" s="6" t="s">
        <v>47</v>
      </c>
      <c r="E18" s="7">
        <v>38291</v>
      </c>
      <c r="F18" s="8">
        <v>72601783</v>
      </c>
      <c r="G18" s="8">
        <v>41590432</v>
      </c>
      <c r="H18" s="8">
        <v>31011351</v>
      </c>
      <c r="I18" s="8">
        <v>338014878</v>
      </c>
      <c r="J18" s="8">
        <v>0</v>
      </c>
    </row>
    <row r="19" spans="1:10" s="6" customFormat="1" ht="11.25" customHeight="1">
      <c r="A19" s="6">
        <f t="shared" si="0"/>
        <v>14</v>
      </c>
      <c r="B19" s="6" t="s">
        <v>58</v>
      </c>
      <c r="C19" s="6" t="s">
        <v>40</v>
      </c>
      <c r="D19" s="6" t="s">
        <v>51</v>
      </c>
      <c r="E19" s="7">
        <v>38291</v>
      </c>
      <c r="F19" s="8">
        <v>569338185</v>
      </c>
      <c r="G19" s="8">
        <v>169357385</v>
      </c>
      <c r="H19" s="8">
        <v>399980800</v>
      </c>
      <c r="I19" s="8">
        <v>2157737971</v>
      </c>
      <c r="J19" s="8">
        <v>558968993</v>
      </c>
    </row>
    <row r="20" spans="1:10" s="6" customFormat="1" ht="11.25" customHeight="1">
      <c r="A20" s="6">
        <f t="shared" si="0"/>
        <v>15</v>
      </c>
      <c r="B20" s="6" t="s">
        <v>59</v>
      </c>
      <c r="C20" s="6" t="s">
        <v>45</v>
      </c>
      <c r="D20" s="6" t="s">
        <v>43</v>
      </c>
      <c r="E20" s="7">
        <v>38291</v>
      </c>
      <c r="F20" s="8">
        <v>387291</v>
      </c>
      <c r="G20" s="8">
        <v>250000</v>
      </c>
      <c r="H20" s="8">
        <v>137291</v>
      </c>
      <c r="I20" s="8">
        <v>0</v>
      </c>
      <c r="J20" s="8">
        <v>0</v>
      </c>
    </row>
    <row r="21" spans="1:10" s="6" customFormat="1" ht="11.25" customHeight="1">
      <c r="A21" s="6">
        <f t="shared" si="0"/>
        <v>16</v>
      </c>
      <c r="B21" s="6" t="s">
        <v>60</v>
      </c>
      <c r="C21" s="6" t="s">
        <v>40</v>
      </c>
      <c r="D21" s="6" t="s">
        <v>43</v>
      </c>
      <c r="E21" s="7">
        <v>38291</v>
      </c>
      <c r="F21" s="8">
        <v>2121487238</v>
      </c>
      <c r="G21" s="8">
        <v>73226224</v>
      </c>
      <c r="H21" s="8">
        <v>2048261014</v>
      </c>
      <c r="I21" s="8">
        <v>0</v>
      </c>
      <c r="J21" s="8">
        <v>0</v>
      </c>
    </row>
    <row r="22" spans="1:10" s="6" customFormat="1" ht="11.25" customHeight="1">
      <c r="A22" s="6">
        <f t="shared" si="0"/>
        <v>17</v>
      </c>
      <c r="B22" s="6" t="s">
        <v>61</v>
      </c>
      <c r="C22" s="6" t="s">
        <v>40</v>
      </c>
      <c r="D22" s="6" t="s">
        <v>47</v>
      </c>
      <c r="E22" s="7">
        <v>38291</v>
      </c>
      <c r="F22" s="8">
        <v>3904243177</v>
      </c>
      <c r="G22" s="8">
        <v>1118841426.22</v>
      </c>
      <c r="H22" s="8">
        <v>2785401750.78</v>
      </c>
      <c r="I22" s="8">
        <v>2719156340</v>
      </c>
      <c r="J22" s="8">
        <v>355246432</v>
      </c>
    </row>
    <row r="23" spans="1:10" s="6" customFormat="1" ht="11.25" customHeight="1">
      <c r="A23" s="6">
        <f t="shared" si="0"/>
        <v>18</v>
      </c>
      <c r="B23" s="6" t="s">
        <v>62</v>
      </c>
      <c r="C23" s="6" t="s">
        <v>45</v>
      </c>
      <c r="D23" s="6" t="s">
        <v>41</v>
      </c>
      <c r="E23" s="7">
        <v>38291</v>
      </c>
      <c r="F23" s="8">
        <v>380075</v>
      </c>
      <c r="G23" s="8">
        <v>250000</v>
      </c>
      <c r="H23" s="8">
        <v>130075</v>
      </c>
      <c r="I23" s="8">
        <v>0</v>
      </c>
      <c r="J23" s="8">
        <v>0</v>
      </c>
    </row>
    <row r="24" spans="1:10" s="6" customFormat="1" ht="11.25" customHeight="1">
      <c r="A24" s="6">
        <f t="shared" si="0"/>
        <v>19</v>
      </c>
      <c r="B24" s="6" t="s">
        <v>63</v>
      </c>
      <c r="C24" s="6" t="s">
        <v>40</v>
      </c>
      <c r="D24" s="6" t="s">
        <v>43</v>
      </c>
      <c r="E24" s="7">
        <v>38291</v>
      </c>
      <c r="F24" s="8">
        <v>30863985</v>
      </c>
      <c r="G24" s="8">
        <v>497052.133333333</v>
      </c>
      <c r="H24" s="8">
        <v>30366932.866666667</v>
      </c>
      <c r="I24" s="8">
        <v>0</v>
      </c>
      <c r="J24" s="8">
        <v>0</v>
      </c>
    </row>
    <row r="25" spans="1:10" s="6" customFormat="1" ht="11.25" customHeight="1">
      <c r="A25" s="6">
        <f t="shared" si="0"/>
        <v>20</v>
      </c>
      <c r="B25" s="6" t="s">
        <v>64</v>
      </c>
      <c r="C25" s="6" t="s">
        <v>40</v>
      </c>
      <c r="D25" s="6" t="s">
        <v>47</v>
      </c>
      <c r="E25" s="7">
        <v>38291</v>
      </c>
      <c r="F25" s="8">
        <v>42077727</v>
      </c>
      <c r="G25" s="8">
        <v>22604654.240000002</v>
      </c>
      <c r="H25" s="8">
        <v>19473072.76</v>
      </c>
      <c r="I25" s="8">
        <v>160602903</v>
      </c>
      <c r="J25" s="8">
        <v>0</v>
      </c>
    </row>
    <row r="26" spans="1:10" s="6" customFormat="1" ht="11.25" customHeight="1">
      <c r="A26" s="6">
        <f t="shared" si="0"/>
        <v>21</v>
      </c>
      <c r="B26" s="6" t="s">
        <v>65</v>
      </c>
      <c r="C26" s="6" t="s">
        <v>45</v>
      </c>
      <c r="D26" s="6" t="s">
        <v>51</v>
      </c>
      <c r="E26" s="7">
        <v>38291</v>
      </c>
      <c r="F26" s="8">
        <v>44247907</v>
      </c>
      <c r="G26" s="8">
        <v>26567939.68</v>
      </c>
      <c r="H26" s="8">
        <v>17679967.32</v>
      </c>
      <c r="I26" s="8">
        <v>443230035</v>
      </c>
      <c r="J26" s="8">
        <v>41297223</v>
      </c>
    </row>
    <row r="27" spans="1:10" s="6" customFormat="1" ht="11.25" customHeight="1">
      <c r="A27" s="6">
        <f t="shared" si="0"/>
        <v>22</v>
      </c>
      <c r="B27" s="6" t="s">
        <v>66</v>
      </c>
      <c r="C27" s="6" t="s">
        <v>40</v>
      </c>
      <c r="D27" s="6" t="s">
        <v>41</v>
      </c>
      <c r="E27" s="7">
        <v>38291</v>
      </c>
      <c r="F27" s="8">
        <v>253779992</v>
      </c>
      <c r="G27" s="8">
        <v>2244939.62</v>
      </c>
      <c r="H27" s="8">
        <v>251535052.38</v>
      </c>
      <c r="I27" s="8">
        <v>0</v>
      </c>
      <c r="J27" s="8">
        <v>0</v>
      </c>
    </row>
    <row r="28" spans="1:10" s="6" customFormat="1" ht="11.25" customHeight="1">
      <c r="A28" s="6">
        <f t="shared" si="0"/>
        <v>23</v>
      </c>
      <c r="B28" s="6" t="s">
        <v>67</v>
      </c>
      <c r="C28" s="6" t="s">
        <v>45</v>
      </c>
      <c r="D28" s="6" t="s">
        <v>43</v>
      </c>
      <c r="E28" s="7">
        <v>38291</v>
      </c>
      <c r="F28" s="8">
        <v>1563314</v>
      </c>
      <c r="G28" s="8">
        <v>250000</v>
      </c>
      <c r="H28" s="8">
        <v>1313314</v>
      </c>
      <c r="I28" s="8">
        <v>1772281</v>
      </c>
      <c r="J28" s="8">
        <v>0</v>
      </c>
    </row>
    <row r="29" spans="1:10" s="6" customFormat="1" ht="11.25" customHeight="1">
      <c r="A29" s="6">
        <f t="shared" si="0"/>
        <v>24</v>
      </c>
      <c r="B29" s="6" t="s">
        <v>68</v>
      </c>
      <c r="C29" s="6" t="s">
        <v>45</v>
      </c>
      <c r="D29" s="6" t="s">
        <v>47</v>
      </c>
      <c r="E29" s="7">
        <v>38291</v>
      </c>
      <c r="F29" s="8">
        <v>3085033</v>
      </c>
      <c r="G29" s="8">
        <v>523073.92</v>
      </c>
      <c r="H29" s="8">
        <v>2561959.08</v>
      </c>
      <c r="I29" s="8">
        <v>19369291</v>
      </c>
      <c r="J29" s="8">
        <v>2700370</v>
      </c>
    </row>
    <row r="30" spans="1:10" s="6" customFormat="1" ht="11.25" customHeight="1">
      <c r="A30" s="6">
        <f t="shared" si="0"/>
        <v>25</v>
      </c>
      <c r="B30" s="6" t="s">
        <v>69</v>
      </c>
      <c r="C30" s="6" t="s">
        <v>45</v>
      </c>
      <c r="D30" s="6" t="s">
        <v>43</v>
      </c>
      <c r="E30" s="7">
        <v>38291</v>
      </c>
      <c r="F30" s="8">
        <v>425896</v>
      </c>
      <c r="G30" s="8">
        <v>250000</v>
      </c>
      <c r="H30" s="8">
        <v>175896</v>
      </c>
      <c r="I30" s="8">
        <v>0</v>
      </c>
      <c r="J30" s="8">
        <v>0</v>
      </c>
    </row>
    <row r="31" spans="1:10" s="6" customFormat="1" ht="11.25" customHeight="1">
      <c r="A31" s="6">
        <f t="shared" si="0"/>
        <v>26</v>
      </c>
      <c r="B31" s="6" t="s">
        <v>70</v>
      </c>
      <c r="C31" s="6" t="s">
        <v>40</v>
      </c>
      <c r="D31" s="6" t="s">
        <v>47</v>
      </c>
      <c r="E31" s="7">
        <v>38291</v>
      </c>
      <c r="F31" s="8">
        <v>282750761</v>
      </c>
      <c r="G31" s="8">
        <v>234458883</v>
      </c>
      <c r="H31" s="8">
        <v>48291878</v>
      </c>
      <c r="I31" s="8">
        <v>4169271638</v>
      </c>
      <c r="J31" s="8">
        <v>1949137287</v>
      </c>
    </row>
    <row r="32" spans="1:10" s="6" customFormat="1" ht="11.25" customHeight="1">
      <c r="A32" s="6">
        <f t="shared" si="0"/>
        <v>27</v>
      </c>
      <c r="B32" s="6" t="s">
        <v>71</v>
      </c>
      <c r="C32" s="6" t="s">
        <v>40</v>
      </c>
      <c r="D32" s="6" t="s">
        <v>41</v>
      </c>
      <c r="E32" s="7">
        <v>38291</v>
      </c>
      <c r="F32" s="8">
        <v>104675322</v>
      </c>
      <c r="G32" s="8">
        <v>2094130.36</v>
      </c>
      <c r="H32" s="8">
        <v>102581191.64</v>
      </c>
      <c r="I32" s="8">
        <v>1248596</v>
      </c>
      <c r="J32" s="8">
        <v>0</v>
      </c>
    </row>
    <row r="33" spans="1:10" s="6" customFormat="1" ht="11.25" customHeight="1">
      <c r="A33" s="6">
        <f t="shared" si="0"/>
        <v>28</v>
      </c>
      <c r="B33" s="6" t="s">
        <v>72</v>
      </c>
      <c r="C33" s="6" t="s">
        <v>45</v>
      </c>
      <c r="D33" s="6" t="s">
        <v>43</v>
      </c>
      <c r="E33" s="7">
        <v>38291</v>
      </c>
      <c r="F33" s="8">
        <v>2649249</v>
      </c>
      <c r="G33" s="8">
        <v>331740</v>
      </c>
      <c r="H33" s="8">
        <f>F33-G33</f>
        <v>2317509</v>
      </c>
      <c r="I33" s="8">
        <v>0</v>
      </c>
      <c r="J33" s="8">
        <v>0</v>
      </c>
    </row>
    <row r="34" spans="1:10" s="6" customFormat="1" ht="11.25" customHeight="1">
      <c r="A34" s="6">
        <f t="shared" si="0"/>
        <v>29</v>
      </c>
      <c r="B34" s="6" t="s">
        <v>73</v>
      </c>
      <c r="C34" s="6" t="s">
        <v>45</v>
      </c>
      <c r="D34" s="6" t="s">
        <v>41</v>
      </c>
      <c r="E34" s="7">
        <v>38291</v>
      </c>
      <c r="F34" s="8">
        <v>90187059</v>
      </c>
      <c r="G34" s="8">
        <v>71225426.56</v>
      </c>
      <c r="H34" s="8">
        <v>18961632.44</v>
      </c>
      <c r="I34" s="8">
        <v>1377831504</v>
      </c>
      <c r="J34" s="8">
        <v>112771096</v>
      </c>
    </row>
    <row r="35" spans="1:10" s="6" customFormat="1" ht="11.25" customHeight="1">
      <c r="A35" s="6">
        <f t="shared" si="0"/>
        <v>30</v>
      </c>
      <c r="B35" s="6" t="s">
        <v>74</v>
      </c>
      <c r="C35" s="6" t="s">
        <v>40</v>
      </c>
      <c r="D35" s="6" t="s">
        <v>43</v>
      </c>
      <c r="E35" s="7">
        <v>38291</v>
      </c>
      <c r="F35" s="8">
        <v>74647202</v>
      </c>
      <c r="G35" s="8">
        <v>250000</v>
      </c>
      <c r="H35" s="8">
        <v>74397202</v>
      </c>
      <c r="I35" s="8">
        <v>0</v>
      </c>
      <c r="J35" s="8">
        <v>0</v>
      </c>
    </row>
    <row r="36" spans="1:10" s="6" customFormat="1" ht="11.25" customHeight="1">
      <c r="A36" s="6">
        <f t="shared" si="0"/>
        <v>31</v>
      </c>
      <c r="B36" s="6" t="s">
        <v>75</v>
      </c>
      <c r="C36" s="6" t="s">
        <v>40</v>
      </c>
      <c r="D36" s="6" t="s">
        <v>47</v>
      </c>
      <c r="E36" s="7">
        <v>38291</v>
      </c>
      <c r="F36" s="8">
        <v>838110662</v>
      </c>
      <c r="G36" s="8">
        <v>35201971.6</v>
      </c>
      <c r="H36" s="8">
        <v>802908690.4</v>
      </c>
      <c r="I36" s="8">
        <v>0</v>
      </c>
      <c r="J36" s="8">
        <v>0</v>
      </c>
    </row>
    <row r="37" spans="1:10" s="6" customFormat="1" ht="11.25" customHeight="1">
      <c r="A37" s="6">
        <f t="shared" si="0"/>
        <v>32</v>
      </c>
      <c r="B37" s="6" t="s">
        <v>76</v>
      </c>
      <c r="C37" s="6" t="s">
        <v>40</v>
      </c>
      <c r="D37" s="6" t="s">
        <v>41</v>
      </c>
      <c r="E37" s="7">
        <v>38289</v>
      </c>
      <c r="F37" s="8">
        <v>4276308772</v>
      </c>
      <c r="G37" s="8">
        <v>579037168.52</v>
      </c>
      <c r="H37" s="8">
        <v>3697271603.48</v>
      </c>
      <c r="I37" s="8">
        <v>7508385987</v>
      </c>
      <c r="J37" s="8">
        <v>145556877</v>
      </c>
    </row>
    <row r="38" spans="1:10" s="6" customFormat="1" ht="11.25" customHeight="1">
      <c r="A38" s="6">
        <f t="shared" si="0"/>
        <v>33</v>
      </c>
      <c r="B38" s="6" t="s">
        <v>77</v>
      </c>
      <c r="C38" s="6" t="s">
        <v>45</v>
      </c>
      <c r="D38" s="6" t="s">
        <v>43</v>
      </c>
      <c r="E38" s="7">
        <v>38291</v>
      </c>
      <c r="F38" s="8">
        <v>746804</v>
      </c>
      <c r="G38" s="8">
        <v>357523.48</v>
      </c>
      <c r="H38" s="8">
        <v>389280.52</v>
      </c>
      <c r="I38" s="8">
        <v>8615875</v>
      </c>
      <c r="J38" s="8">
        <v>2675158</v>
      </c>
    </row>
    <row r="39" spans="1:10" s="6" customFormat="1" ht="11.25" customHeight="1">
      <c r="A39" s="6">
        <f t="shared" si="0"/>
        <v>34</v>
      </c>
      <c r="B39" s="6" t="s">
        <v>78</v>
      </c>
      <c r="C39" s="6" t="s">
        <v>45</v>
      </c>
      <c r="D39" s="6" t="s">
        <v>43</v>
      </c>
      <c r="E39" s="7">
        <v>38291</v>
      </c>
      <c r="F39" s="8">
        <v>450946</v>
      </c>
      <c r="G39" s="8">
        <v>250000</v>
      </c>
      <c r="H39" s="8">
        <v>200946</v>
      </c>
      <c r="I39" s="8">
        <v>1700217</v>
      </c>
      <c r="J39" s="8">
        <v>0</v>
      </c>
    </row>
    <row r="40" spans="1:10" s="6" customFormat="1" ht="11.25" customHeight="1">
      <c r="A40" s="6">
        <f t="shared" si="0"/>
        <v>35</v>
      </c>
      <c r="B40" s="6" t="s">
        <v>79</v>
      </c>
      <c r="C40" s="6" t="s">
        <v>45</v>
      </c>
      <c r="D40" s="6" t="s">
        <v>43</v>
      </c>
      <c r="E40" s="7">
        <v>38291</v>
      </c>
      <c r="F40" s="8">
        <v>12734168</v>
      </c>
      <c r="G40" s="8">
        <v>250000</v>
      </c>
      <c r="H40" s="8">
        <v>12484168</v>
      </c>
      <c r="I40" s="8">
        <v>0</v>
      </c>
      <c r="J40" s="8">
        <v>0</v>
      </c>
    </row>
    <row r="41" spans="1:10" s="6" customFormat="1" ht="11.25" customHeight="1">
      <c r="A41" s="6">
        <f t="shared" si="0"/>
        <v>36</v>
      </c>
      <c r="B41" s="6" t="s">
        <v>80</v>
      </c>
      <c r="C41" s="6" t="s">
        <v>45</v>
      </c>
      <c r="D41" s="6" t="s">
        <v>43</v>
      </c>
      <c r="E41" s="7">
        <v>38291</v>
      </c>
      <c r="F41" s="8">
        <v>576493</v>
      </c>
      <c r="G41" s="8">
        <v>250000</v>
      </c>
      <c r="H41" s="8">
        <v>326493</v>
      </c>
      <c r="I41" s="8">
        <v>0</v>
      </c>
      <c r="J41" s="8">
        <v>0</v>
      </c>
    </row>
    <row r="42" spans="1:10" s="6" customFormat="1" ht="11.25" customHeight="1">
      <c r="A42" s="6">
        <f t="shared" si="0"/>
        <v>37</v>
      </c>
      <c r="B42" s="6" t="s">
        <v>81</v>
      </c>
      <c r="C42" s="6" t="s">
        <v>45</v>
      </c>
      <c r="D42" s="6" t="s">
        <v>47</v>
      </c>
      <c r="E42" s="7">
        <v>38291</v>
      </c>
      <c r="F42" s="8">
        <v>15450604</v>
      </c>
      <c r="G42" s="8">
        <v>250000</v>
      </c>
      <c r="H42" s="8">
        <v>15200604</v>
      </c>
      <c r="I42" s="8">
        <v>88884779</v>
      </c>
      <c r="J42" s="8">
        <v>0</v>
      </c>
    </row>
    <row r="43" spans="1:10" s="6" customFormat="1" ht="11.25" customHeight="1">
      <c r="A43" s="6">
        <f t="shared" si="0"/>
        <v>38</v>
      </c>
      <c r="B43" s="6" t="s">
        <v>82</v>
      </c>
      <c r="C43" s="6" t="s">
        <v>45</v>
      </c>
      <c r="D43" s="6" t="s">
        <v>43</v>
      </c>
      <c r="E43" s="7">
        <v>38291</v>
      </c>
      <c r="F43" s="8">
        <v>14905666</v>
      </c>
      <c r="G43" s="8">
        <v>2196467.68</v>
      </c>
      <c r="H43" s="8">
        <v>12709198.32</v>
      </c>
      <c r="I43" s="8">
        <v>32213822</v>
      </c>
      <c r="J43" s="8">
        <v>136544</v>
      </c>
    </row>
    <row r="44" spans="1:10" s="6" customFormat="1" ht="11.25" customHeight="1">
      <c r="A44" s="6">
        <f t="shared" si="0"/>
        <v>39</v>
      </c>
      <c r="B44" s="6" t="s">
        <v>83</v>
      </c>
      <c r="C44" s="6" t="s">
        <v>40</v>
      </c>
      <c r="D44" s="6" t="s">
        <v>41</v>
      </c>
      <c r="E44" s="7">
        <v>38291</v>
      </c>
      <c r="F44" s="8">
        <v>3200769233</v>
      </c>
      <c r="G44" s="8">
        <v>164497966.88</v>
      </c>
      <c r="H44" s="8">
        <v>3036271266.12</v>
      </c>
      <c r="I44" s="8">
        <v>1744313211</v>
      </c>
      <c r="J44" s="8">
        <v>652858196</v>
      </c>
    </row>
    <row r="45" spans="1:10" s="6" customFormat="1" ht="11.25" customHeight="1">
      <c r="A45" s="6">
        <f t="shared" si="0"/>
        <v>40</v>
      </c>
      <c r="B45" s="6" t="s">
        <v>84</v>
      </c>
      <c r="C45" s="6" t="s">
        <v>45</v>
      </c>
      <c r="D45" s="6" t="s">
        <v>43</v>
      </c>
      <c r="E45" s="7">
        <v>38291</v>
      </c>
      <c r="F45" s="8">
        <v>2058126</v>
      </c>
      <c r="G45" s="8">
        <v>348310.96</v>
      </c>
      <c r="H45" s="8">
        <v>1709815.04</v>
      </c>
      <c r="I45" s="8">
        <v>9185845</v>
      </c>
      <c r="J45" s="8">
        <v>0</v>
      </c>
    </row>
    <row r="46" spans="1:10" s="6" customFormat="1" ht="11.25" customHeight="1">
      <c r="A46" s="6">
        <f t="shared" si="0"/>
        <v>41</v>
      </c>
      <c r="B46" s="6" t="s">
        <v>85</v>
      </c>
      <c r="C46" s="6" t="s">
        <v>45</v>
      </c>
      <c r="D46" s="6" t="s">
        <v>41</v>
      </c>
      <c r="E46" s="7">
        <v>38289</v>
      </c>
      <c r="F46" s="8">
        <v>2948974</v>
      </c>
      <c r="G46" s="8">
        <v>250000</v>
      </c>
      <c r="H46" s="8">
        <v>2698974</v>
      </c>
      <c r="I46" s="8">
        <v>7825293</v>
      </c>
      <c r="J46" s="8">
        <v>0</v>
      </c>
    </row>
    <row r="47" spans="1:10" s="6" customFormat="1" ht="11.25" customHeight="1">
      <c r="A47" s="6">
        <f t="shared" si="0"/>
        <v>42</v>
      </c>
      <c r="B47" s="6" t="s">
        <v>86</v>
      </c>
      <c r="C47" s="6" t="s">
        <v>45</v>
      </c>
      <c r="D47" s="6" t="s">
        <v>41</v>
      </c>
      <c r="E47" s="7">
        <v>38291</v>
      </c>
      <c r="F47" s="8">
        <v>2088738</v>
      </c>
      <c r="G47" s="8">
        <v>438364.64</v>
      </c>
      <c r="H47" s="8">
        <v>1650373.36</v>
      </c>
      <c r="I47" s="8">
        <v>16078181</v>
      </c>
      <c r="J47" s="8">
        <v>15803</v>
      </c>
    </row>
    <row r="48" spans="1:10" s="6" customFormat="1" ht="11.25" customHeight="1">
      <c r="A48" s="6">
        <f t="shared" si="0"/>
        <v>43</v>
      </c>
      <c r="B48" s="6" t="s">
        <v>87</v>
      </c>
      <c r="C48" s="6" t="s">
        <v>40</v>
      </c>
      <c r="D48" s="6" t="s">
        <v>47</v>
      </c>
      <c r="E48" s="7">
        <v>38291</v>
      </c>
      <c r="F48" s="8">
        <v>183792399</v>
      </c>
      <c r="G48" s="8">
        <v>2009630.22</v>
      </c>
      <c r="H48" s="8">
        <v>181782768.78</v>
      </c>
      <c r="I48" s="8">
        <v>37951116</v>
      </c>
      <c r="J48" s="8">
        <v>8368573</v>
      </c>
    </row>
    <row r="49" spans="1:10" s="6" customFormat="1" ht="11.25" customHeight="1">
      <c r="A49" s="6">
        <f t="shared" si="0"/>
        <v>44</v>
      </c>
      <c r="B49" s="6" t="s">
        <v>88</v>
      </c>
      <c r="C49" s="6" t="s">
        <v>40</v>
      </c>
      <c r="D49" s="6" t="s">
        <v>43</v>
      </c>
      <c r="E49" s="7">
        <v>38291</v>
      </c>
      <c r="F49" s="8">
        <v>2110188</v>
      </c>
      <c r="G49" s="8">
        <v>1000000</v>
      </c>
      <c r="H49" s="8">
        <v>1110188</v>
      </c>
      <c r="I49" s="8">
        <v>0</v>
      </c>
      <c r="J49" s="8">
        <v>0</v>
      </c>
    </row>
    <row r="50" spans="1:10" s="6" customFormat="1" ht="11.25" customHeight="1">
      <c r="A50" s="6">
        <f t="shared" si="0"/>
        <v>45</v>
      </c>
      <c r="B50" s="6" t="s">
        <v>89</v>
      </c>
      <c r="C50" s="6" t="s">
        <v>40</v>
      </c>
      <c r="D50" s="6" t="s">
        <v>41</v>
      </c>
      <c r="E50" s="7">
        <v>38291</v>
      </c>
      <c r="F50" s="8">
        <v>2037434167</v>
      </c>
      <c r="G50" s="8">
        <v>230697637.6</v>
      </c>
      <c r="H50" s="8">
        <v>1806736529.4</v>
      </c>
      <c r="I50" s="8">
        <v>1453895063</v>
      </c>
      <c r="J50" s="8">
        <v>730001635</v>
      </c>
    </row>
    <row r="51" spans="1:10" s="6" customFormat="1" ht="11.25" customHeight="1">
      <c r="A51" s="6">
        <f t="shared" si="0"/>
        <v>46</v>
      </c>
      <c r="B51" s="6" t="s">
        <v>90</v>
      </c>
      <c r="C51" s="6" t="s">
        <v>45</v>
      </c>
      <c r="D51" s="6" t="s">
        <v>47</v>
      </c>
      <c r="E51" s="7">
        <v>38291</v>
      </c>
      <c r="F51" s="8">
        <v>3955706</v>
      </c>
      <c r="G51" s="8">
        <v>260302.16</v>
      </c>
      <c r="H51" s="8">
        <v>3695403.84</v>
      </c>
      <c r="I51" s="8">
        <v>16907936</v>
      </c>
      <c r="J51" s="8">
        <v>121136</v>
      </c>
    </row>
    <row r="52" spans="1:10" s="6" customFormat="1" ht="11.25" customHeight="1">
      <c r="A52" s="6">
        <f t="shared" si="0"/>
        <v>47</v>
      </c>
      <c r="B52" s="6" t="s">
        <v>91</v>
      </c>
      <c r="C52" s="6" t="s">
        <v>45</v>
      </c>
      <c r="D52" s="6" t="s">
        <v>92</v>
      </c>
      <c r="E52" s="7">
        <v>38291</v>
      </c>
      <c r="F52" s="8">
        <v>16911886</v>
      </c>
      <c r="G52" s="8">
        <v>511931.52</v>
      </c>
      <c r="H52" s="8">
        <v>16399954.48</v>
      </c>
      <c r="I52" s="8">
        <v>14596373</v>
      </c>
      <c r="J52" s="8">
        <v>0</v>
      </c>
    </row>
    <row r="53" spans="1:10" s="6" customFormat="1" ht="11.25" customHeight="1">
      <c r="A53" s="6">
        <f t="shared" si="0"/>
        <v>48</v>
      </c>
      <c r="B53" s="6" t="s">
        <v>93</v>
      </c>
      <c r="C53" s="6" t="s">
        <v>45</v>
      </c>
      <c r="D53" s="6" t="s">
        <v>41</v>
      </c>
      <c r="E53" s="7">
        <v>38291</v>
      </c>
      <c r="F53" s="8">
        <v>1823695</v>
      </c>
      <c r="G53" s="8">
        <v>250000</v>
      </c>
      <c r="H53" s="8">
        <v>1573695</v>
      </c>
      <c r="I53" s="8">
        <v>6104263</v>
      </c>
      <c r="J53" s="8">
        <v>72630</v>
      </c>
    </row>
    <row r="54" spans="1:10" s="6" customFormat="1" ht="11.25" customHeight="1">
      <c r="A54" s="6">
        <f t="shared" si="0"/>
        <v>49</v>
      </c>
      <c r="B54" s="6" t="s">
        <v>94</v>
      </c>
      <c r="C54" s="6" t="s">
        <v>45</v>
      </c>
      <c r="D54" s="6" t="s">
        <v>43</v>
      </c>
      <c r="E54" s="7">
        <v>38291</v>
      </c>
      <c r="F54" s="8">
        <v>422456</v>
      </c>
      <c r="G54" s="8">
        <v>250000</v>
      </c>
      <c r="H54" s="8">
        <v>172456</v>
      </c>
      <c r="I54" s="8">
        <v>0</v>
      </c>
      <c r="J54" s="8">
        <v>0</v>
      </c>
    </row>
    <row r="55" spans="1:10" s="6" customFormat="1" ht="11.25" customHeight="1">
      <c r="A55" s="6">
        <f t="shared" si="0"/>
        <v>50</v>
      </c>
      <c r="B55" s="6" t="s">
        <v>95</v>
      </c>
      <c r="C55" s="6" t="s">
        <v>40</v>
      </c>
      <c r="D55" s="6" t="s">
        <v>43</v>
      </c>
      <c r="E55" s="7">
        <v>38291</v>
      </c>
      <c r="F55" s="8">
        <v>2741923</v>
      </c>
      <c r="G55" s="8">
        <v>250000</v>
      </c>
      <c r="H55" s="8">
        <v>2491923</v>
      </c>
      <c r="I55" s="8">
        <v>0</v>
      </c>
      <c r="J55" s="8">
        <v>0</v>
      </c>
    </row>
    <row r="56" spans="1:10" s="6" customFormat="1" ht="11.25" customHeight="1">
      <c r="A56" s="6">
        <f t="shared" si="0"/>
        <v>51</v>
      </c>
      <c r="B56" s="6" t="s">
        <v>96</v>
      </c>
      <c r="C56" s="6" t="s">
        <v>45</v>
      </c>
      <c r="D56" s="6" t="s">
        <v>47</v>
      </c>
      <c r="E56" s="7">
        <v>38291</v>
      </c>
      <c r="F56" s="8">
        <v>3978927</v>
      </c>
      <c r="G56" s="8">
        <v>250000</v>
      </c>
      <c r="H56" s="8">
        <v>3728927</v>
      </c>
      <c r="I56" s="8">
        <v>3085819</v>
      </c>
      <c r="J56" s="8">
        <v>0</v>
      </c>
    </row>
    <row r="57" spans="1:10" s="6" customFormat="1" ht="11.25" customHeight="1">
      <c r="A57" s="6">
        <f t="shared" si="0"/>
        <v>52</v>
      </c>
      <c r="B57" s="6" t="s">
        <v>97</v>
      </c>
      <c r="C57" s="6" t="s">
        <v>45</v>
      </c>
      <c r="D57" s="6" t="s">
        <v>43</v>
      </c>
      <c r="E57" s="7">
        <v>38291</v>
      </c>
      <c r="F57" s="8">
        <v>1427188</v>
      </c>
      <c r="G57" s="8">
        <v>379719.12</v>
      </c>
      <c r="H57" s="8">
        <v>1047468.88</v>
      </c>
      <c r="I57" s="8">
        <v>22223285</v>
      </c>
      <c r="J57" s="8">
        <v>131365</v>
      </c>
    </row>
    <row r="58" spans="1:10" s="6" customFormat="1" ht="11.25" customHeight="1">
      <c r="A58" s="6">
        <f t="shared" si="0"/>
        <v>53</v>
      </c>
      <c r="B58" s="6" t="s">
        <v>98</v>
      </c>
      <c r="C58" s="6" t="s">
        <v>45</v>
      </c>
      <c r="D58" s="6" t="s">
        <v>47</v>
      </c>
      <c r="E58" s="7">
        <v>38291</v>
      </c>
      <c r="F58" s="8">
        <v>22248506</v>
      </c>
      <c r="G58" s="8">
        <v>10421925.92</v>
      </c>
      <c r="H58" s="8">
        <v>11826580.08</v>
      </c>
      <c r="I58" s="8">
        <v>387293082</v>
      </c>
      <c r="J58" s="8">
        <v>676810</v>
      </c>
    </row>
    <row r="59" spans="1:10" s="6" customFormat="1" ht="11.25" customHeight="1">
      <c r="A59" s="6">
        <f t="shared" si="0"/>
        <v>54</v>
      </c>
      <c r="B59" s="6" t="s">
        <v>99</v>
      </c>
      <c r="C59" s="6" t="s">
        <v>45</v>
      </c>
      <c r="D59" s="6" t="s">
        <v>47</v>
      </c>
      <c r="E59" s="7">
        <v>38291</v>
      </c>
      <c r="F59" s="8">
        <v>9969795</v>
      </c>
      <c r="G59" s="8">
        <v>345401.84</v>
      </c>
      <c r="H59" s="8">
        <v>9624393.16</v>
      </c>
      <c r="I59" s="8">
        <v>5643715</v>
      </c>
      <c r="J59" s="8">
        <v>16510</v>
      </c>
    </row>
    <row r="60" spans="1:10" s="6" customFormat="1" ht="11.25" customHeight="1">
      <c r="A60" s="6">
        <f t="shared" si="0"/>
        <v>55</v>
      </c>
      <c r="B60" s="6" t="s">
        <v>100</v>
      </c>
      <c r="C60" s="6" t="s">
        <v>40</v>
      </c>
      <c r="D60" s="6" t="s">
        <v>47</v>
      </c>
      <c r="E60" s="7">
        <v>38291</v>
      </c>
      <c r="F60" s="8">
        <v>289160666</v>
      </c>
      <c r="G60" s="8">
        <v>203521060</v>
      </c>
      <c r="H60" s="8">
        <v>85639606</v>
      </c>
      <c r="I60" s="8">
        <v>4427372849</v>
      </c>
      <c r="J60" s="8">
        <v>996479564</v>
      </c>
    </row>
    <row r="61" spans="1:10" s="6" customFormat="1" ht="11.25" customHeight="1">
      <c r="A61" s="6">
        <f t="shared" si="0"/>
        <v>56</v>
      </c>
      <c r="B61" s="6" t="s">
        <v>101</v>
      </c>
      <c r="C61" s="6" t="s">
        <v>45</v>
      </c>
      <c r="D61" s="6" t="s">
        <v>43</v>
      </c>
      <c r="E61" s="7">
        <v>38291</v>
      </c>
      <c r="F61" s="8">
        <v>3594423</v>
      </c>
      <c r="G61" s="8">
        <v>2033021.12</v>
      </c>
      <c r="H61" s="8">
        <v>1561401.88</v>
      </c>
      <c r="I61" s="8">
        <v>55670052</v>
      </c>
      <c r="J61" s="8">
        <v>28400</v>
      </c>
    </row>
    <row r="62" spans="1:10" s="6" customFormat="1" ht="11.25" customHeight="1">
      <c r="A62" s="6">
        <f t="shared" si="0"/>
        <v>57</v>
      </c>
      <c r="B62" s="6" t="s">
        <v>102</v>
      </c>
      <c r="C62" s="6" t="s">
        <v>45</v>
      </c>
      <c r="D62" s="6" t="s">
        <v>43</v>
      </c>
      <c r="E62" s="7">
        <v>38291</v>
      </c>
      <c r="F62" s="8">
        <v>23090974</v>
      </c>
      <c r="G62" s="8">
        <v>1191437</v>
      </c>
      <c r="H62" s="8">
        <f>F62-G62</f>
        <v>21899537</v>
      </c>
      <c r="I62" s="8">
        <v>0</v>
      </c>
      <c r="J62" s="8">
        <v>0</v>
      </c>
    </row>
    <row r="63" spans="1:10" s="6" customFormat="1" ht="11.25" customHeight="1">
      <c r="A63" s="6">
        <f t="shared" si="0"/>
        <v>58</v>
      </c>
      <c r="B63" s="6" t="s">
        <v>103</v>
      </c>
      <c r="C63" s="6" t="s">
        <v>45</v>
      </c>
      <c r="D63" s="6" t="s">
        <v>41</v>
      </c>
      <c r="E63" s="7">
        <v>38291</v>
      </c>
      <c r="F63" s="8">
        <v>17913131</v>
      </c>
      <c r="G63" s="8">
        <v>4938194.32</v>
      </c>
      <c r="H63" s="8">
        <v>12974936.68</v>
      </c>
      <c r="I63" s="8">
        <v>135584209</v>
      </c>
      <c r="J63" s="8">
        <v>17860875</v>
      </c>
    </row>
    <row r="64" spans="1:10" s="6" customFormat="1" ht="11.25" customHeight="1">
      <c r="A64" s="6">
        <f t="shared" si="0"/>
        <v>59</v>
      </c>
      <c r="B64" s="6" t="s">
        <v>104</v>
      </c>
      <c r="C64" s="6" t="s">
        <v>45</v>
      </c>
      <c r="D64" s="6" t="s">
        <v>43</v>
      </c>
      <c r="E64" s="7">
        <v>38291</v>
      </c>
      <c r="F64" s="8">
        <v>1855802</v>
      </c>
      <c r="G64" s="8">
        <v>250000</v>
      </c>
      <c r="H64" s="8">
        <v>1605802</v>
      </c>
      <c r="I64" s="8">
        <v>3771880</v>
      </c>
      <c r="J64" s="8">
        <v>8239</v>
      </c>
    </row>
    <row r="65" spans="1:10" s="6" customFormat="1" ht="11.25" customHeight="1">
      <c r="A65" s="6">
        <f t="shared" si="0"/>
        <v>60</v>
      </c>
      <c r="B65" s="6" t="s">
        <v>105</v>
      </c>
      <c r="C65" s="6" t="s">
        <v>45</v>
      </c>
      <c r="D65" s="6" t="s">
        <v>43</v>
      </c>
      <c r="E65" s="7">
        <v>38291</v>
      </c>
      <c r="F65" s="8">
        <v>1159507</v>
      </c>
      <c r="G65" s="8">
        <v>290022.04</v>
      </c>
      <c r="H65" s="8">
        <v>869484.96</v>
      </c>
      <c r="I65" s="8">
        <v>17022861</v>
      </c>
      <c r="J65" s="8">
        <v>0</v>
      </c>
    </row>
    <row r="66" spans="1:10" s="6" customFormat="1" ht="11.25" customHeight="1">
      <c r="A66" s="6">
        <f t="shared" si="0"/>
        <v>61</v>
      </c>
      <c r="B66" s="6" t="s">
        <v>106</v>
      </c>
      <c r="C66" s="6" t="s">
        <v>45</v>
      </c>
      <c r="D66" s="6" t="s">
        <v>43</v>
      </c>
      <c r="E66" s="7">
        <v>38291</v>
      </c>
      <c r="F66" s="8">
        <v>401580</v>
      </c>
      <c r="G66" s="8">
        <v>250000</v>
      </c>
      <c r="H66" s="8">
        <v>151580</v>
      </c>
      <c r="I66" s="8">
        <v>0</v>
      </c>
      <c r="J66" s="8">
        <v>0</v>
      </c>
    </row>
    <row r="67" spans="1:10" s="6" customFormat="1" ht="11.25" customHeight="1">
      <c r="A67" s="6">
        <f t="shared" si="0"/>
        <v>62</v>
      </c>
      <c r="B67" s="6" t="s">
        <v>107</v>
      </c>
      <c r="C67" s="6" t="s">
        <v>45</v>
      </c>
      <c r="D67" s="6" t="s">
        <v>43</v>
      </c>
      <c r="E67" s="7">
        <v>38291</v>
      </c>
      <c r="F67" s="8">
        <v>1985373</v>
      </c>
      <c r="G67" s="8">
        <v>437134</v>
      </c>
      <c r="H67" s="8">
        <f>F67-G67</f>
        <v>1548239</v>
      </c>
      <c r="I67" s="8">
        <v>0</v>
      </c>
      <c r="J67" s="8">
        <v>0</v>
      </c>
    </row>
    <row r="68" spans="1:10" s="6" customFormat="1" ht="11.25" customHeight="1">
      <c r="A68" s="6">
        <f t="shared" si="0"/>
        <v>63</v>
      </c>
      <c r="B68" s="6" t="s">
        <v>108</v>
      </c>
      <c r="C68" s="6" t="s">
        <v>45</v>
      </c>
      <c r="D68" s="6" t="s">
        <v>43</v>
      </c>
      <c r="E68" s="7">
        <v>38291</v>
      </c>
      <c r="F68" s="8">
        <v>501000</v>
      </c>
      <c r="G68" s="8">
        <v>250000</v>
      </c>
      <c r="H68" s="8">
        <v>251000</v>
      </c>
      <c r="I68" s="8">
        <v>0</v>
      </c>
      <c r="J68" s="8">
        <v>0</v>
      </c>
    </row>
    <row r="69" spans="1:10" s="6" customFormat="1" ht="11.25" customHeight="1">
      <c r="A69" s="6">
        <f t="shared" si="0"/>
        <v>64</v>
      </c>
      <c r="B69" s="6" t="s">
        <v>109</v>
      </c>
      <c r="C69" s="6" t="s">
        <v>45</v>
      </c>
      <c r="D69" s="6" t="s">
        <v>43</v>
      </c>
      <c r="E69" s="7">
        <v>38291</v>
      </c>
      <c r="F69" s="8">
        <v>13015093</v>
      </c>
      <c r="G69" s="8">
        <v>250000</v>
      </c>
      <c r="H69" s="8">
        <v>12765093</v>
      </c>
      <c r="I69" s="8">
        <v>0</v>
      </c>
      <c r="J69" s="8">
        <v>0</v>
      </c>
    </row>
    <row r="70" spans="1:10" s="6" customFormat="1" ht="11.25" customHeight="1">
      <c r="A70" s="6">
        <f t="shared" si="0"/>
        <v>65</v>
      </c>
      <c r="B70" s="6" t="s">
        <v>110</v>
      </c>
      <c r="C70" s="6" t="s">
        <v>45</v>
      </c>
      <c r="D70" s="6" t="s">
        <v>43</v>
      </c>
      <c r="E70" s="7">
        <v>38291</v>
      </c>
      <c r="F70" s="8">
        <v>5289462</v>
      </c>
      <c r="G70" s="8">
        <v>250000</v>
      </c>
      <c r="H70" s="8">
        <v>5039462</v>
      </c>
      <c r="I70" s="8">
        <v>0</v>
      </c>
      <c r="J70" s="8">
        <v>0</v>
      </c>
    </row>
    <row r="71" spans="1:10" s="6" customFormat="1" ht="11.25" customHeight="1">
      <c r="A71" s="6">
        <f t="shared" si="0"/>
        <v>66</v>
      </c>
      <c r="B71" s="6" t="s">
        <v>111</v>
      </c>
      <c r="C71" s="6" t="s">
        <v>45</v>
      </c>
      <c r="D71" s="6" t="s">
        <v>41</v>
      </c>
      <c r="E71" s="7">
        <v>38291</v>
      </c>
      <c r="F71" s="8">
        <v>21416042</v>
      </c>
      <c r="G71" s="8">
        <v>377081.6</v>
      </c>
      <c r="H71" s="8">
        <v>21038960.400000002</v>
      </c>
      <c r="I71" s="8">
        <v>25556498</v>
      </c>
      <c r="J71" s="8">
        <v>219220</v>
      </c>
    </row>
    <row r="72" spans="1:10" s="6" customFormat="1" ht="11.25" customHeight="1">
      <c r="A72" s="6">
        <f aca="true" t="shared" si="1" ref="A72:A135">A71+1</f>
        <v>67</v>
      </c>
      <c r="B72" s="6" t="s">
        <v>112</v>
      </c>
      <c r="C72" s="6" t="s">
        <v>45</v>
      </c>
      <c r="D72" s="6" t="s">
        <v>43</v>
      </c>
      <c r="E72" s="7">
        <v>38291</v>
      </c>
      <c r="F72" s="8">
        <v>1035518</v>
      </c>
      <c r="G72" s="8">
        <v>250000</v>
      </c>
      <c r="H72" s="8">
        <v>785518</v>
      </c>
      <c r="I72" s="8">
        <v>0</v>
      </c>
      <c r="J72" s="8">
        <v>0</v>
      </c>
    </row>
    <row r="73" spans="1:10" s="6" customFormat="1" ht="11.25" customHeight="1">
      <c r="A73" s="6">
        <f t="shared" si="1"/>
        <v>68</v>
      </c>
      <c r="B73" s="6" t="s">
        <v>113</v>
      </c>
      <c r="C73" s="6" t="s">
        <v>40</v>
      </c>
      <c r="D73" s="6" t="s">
        <v>43</v>
      </c>
      <c r="E73" s="7">
        <v>38291</v>
      </c>
      <c r="F73" s="8">
        <v>27220563</v>
      </c>
      <c r="G73" s="8">
        <v>250000</v>
      </c>
      <c r="H73" s="8">
        <v>26970563</v>
      </c>
      <c r="I73" s="8">
        <v>0</v>
      </c>
      <c r="J73" s="8">
        <v>0</v>
      </c>
    </row>
    <row r="74" spans="1:10" s="6" customFormat="1" ht="11.25" customHeight="1">
      <c r="A74" s="6">
        <f t="shared" si="1"/>
        <v>69</v>
      </c>
      <c r="B74" s="6" t="s">
        <v>114</v>
      </c>
      <c r="C74" s="6" t="s">
        <v>40</v>
      </c>
      <c r="D74" s="6" t="s">
        <v>43</v>
      </c>
      <c r="E74" s="7">
        <v>38291</v>
      </c>
      <c r="F74" s="8">
        <v>9768008</v>
      </c>
      <c r="G74" s="8">
        <v>2644578</v>
      </c>
      <c r="H74" s="8">
        <v>7123430</v>
      </c>
      <c r="I74" s="8">
        <v>0</v>
      </c>
      <c r="J74" s="8">
        <v>0</v>
      </c>
    </row>
    <row r="75" spans="1:10" s="6" customFormat="1" ht="11.25" customHeight="1">
      <c r="A75" s="6">
        <f t="shared" si="1"/>
        <v>70</v>
      </c>
      <c r="B75" s="6" t="s">
        <v>115</v>
      </c>
      <c r="C75" s="6" t="s">
        <v>45</v>
      </c>
      <c r="D75" s="6" t="s">
        <v>43</v>
      </c>
      <c r="E75" s="7">
        <v>38291</v>
      </c>
      <c r="F75" s="8">
        <v>375966</v>
      </c>
      <c r="G75" s="8">
        <v>250000</v>
      </c>
      <c r="H75" s="8">
        <v>125966</v>
      </c>
      <c r="I75" s="8">
        <v>0</v>
      </c>
      <c r="J75" s="8">
        <v>0</v>
      </c>
    </row>
    <row r="76" spans="1:10" s="6" customFormat="1" ht="11.25" customHeight="1">
      <c r="A76" s="6">
        <f t="shared" si="1"/>
        <v>71</v>
      </c>
      <c r="B76" s="6" t="s">
        <v>116</v>
      </c>
      <c r="C76" s="6" t="s">
        <v>40</v>
      </c>
      <c r="D76" s="6" t="s">
        <v>41</v>
      </c>
      <c r="E76" s="7">
        <v>38291</v>
      </c>
      <c r="F76" s="8">
        <v>6484141</v>
      </c>
      <c r="G76" s="8">
        <v>1753463</v>
      </c>
      <c r="H76" s="8">
        <v>4730678</v>
      </c>
      <c r="I76" s="8">
        <v>81756001</v>
      </c>
      <c r="J76" s="8">
        <v>5244785</v>
      </c>
    </row>
    <row r="77" spans="1:10" s="6" customFormat="1" ht="11.25" customHeight="1">
      <c r="A77" s="6">
        <f t="shared" si="1"/>
        <v>72</v>
      </c>
      <c r="B77" s="6" t="s">
        <v>117</v>
      </c>
      <c r="C77" s="6" t="s">
        <v>40</v>
      </c>
      <c r="D77" s="6" t="s">
        <v>41</v>
      </c>
      <c r="E77" s="7">
        <v>38289</v>
      </c>
      <c r="F77" s="8">
        <v>4916007664</v>
      </c>
      <c r="G77" s="8">
        <v>1060071171.8000001</v>
      </c>
      <c r="H77" s="8">
        <v>3855936492.2000003</v>
      </c>
      <c r="I77" s="8">
        <v>8824140424</v>
      </c>
      <c r="J77" s="8">
        <v>4684268496</v>
      </c>
    </row>
    <row r="78" spans="1:10" s="6" customFormat="1" ht="11.25" customHeight="1">
      <c r="A78" s="6">
        <f t="shared" si="1"/>
        <v>73</v>
      </c>
      <c r="B78" s="6" t="s">
        <v>118</v>
      </c>
      <c r="C78" s="6" t="s">
        <v>45</v>
      </c>
      <c r="D78" s="6" t="s">
        <v>43</v>
      </c>
      <c r="E78" s="7">
        <v>38291</v>
      </c>
      <c r="F78" s="8">
        <v>279971</v>
      </c>
      <c r="G78" s="8">
        <v>250000</v>
      </c>
      <c r="H78" s="8">
        <v>29971</v>
      </c>
      <c r="I78" s="8">
        <v>0</v>
      </c>
      <c r="J78" s="8">
        <v>0</v>
      </c>
    </row>
    <row r="79" spans="1:10" s="6" customFormat="1" ht="11.25" customHeight="1">
      <c r="A79" s="6">
        <f t="shared" si="1"/>
        <v>74</v>
      </c>
      <c r="B79" s="6" t="s">
        <v>119</v>
      </c>
      <c r="C79" s="6" t="s">
        <v>40</v>
      </c>
      <c r="D79" s="6" t="s">
        <v>41</v>
      </c>
      <c r="E79" s="7">
        <v>38291</v>
      </c>
      <c r="F79" s="8">
        <v>561906000</v>
      </c>
      <c r="G79" s="8">
        <v>38652000</v>
      </c>
      <c r="H79" s="8">
        <v>523254000</v>
      </c>
      <c r="I79" s="8">
        <v>388991000</v>
      </c>
      <c r="J79" s="8">
        <v>5261000</v>
      </c>
    </row>
    <row r="80" spans="1:10" s="6" customFormat="1" ht="11.25" customHeight="1">
      <c r="A80" s="6">
        <f t="shared" si="1"/>
        <v>75</v>
      </c>
      <c r="B80" s="6" t="s">
        <v>120</v>
      </c>
      <c r="C80" s="6" t="s">
        <v>45</v>
      </c>
      <c r="D80" s="6" t="s">
        <v>41</v>
      </c>
      <c r="E80" s="7">
        <v>38291</v>
      </c>
      <c r="F80" s="8">
        <v>1762518</v>
      </c>
      <c r="G80" s="8">
        <v>250000</v>
      </c>
      <c r="H80" s="8">
        <v>1512518</v>
      </c>
      <c r="I80" s="8">
        <v>7112167</v>
      </c>
      <c r="J80" s="8">
        <v>0</v>
      </c>
    </row>
    <row r="81" spans="1:10" s="6" customFormat="1" ht="11.25" customHeight="1">
      <c r="A81" s="6">
        <f t="shared" si="1"/>
        <v>76</v>
      </c>
      <c r="B81" s="6" t="s">
        <v>121</v>
      </c>
      <c r="C81" s="6" t="s">
        <v>40</v>
      </c>
      <c r="D81" s="6" t="s">
        <v>43</v>
      </c>
      <c r="E81" s="7">
        <v>38291</v>
      </c>
      <c r="F81" s="8">
        <v>698710</v>
      </c>
      <c r="G81" s="8">
        <v>250000</v>
      </c>
      <c r="H81" s="8">
        <v>448710</v>
      </c>
      <c r="I81" s="8">
        <v>1822385</v>
      </c>
      <c r="J81" s="8">
        <v>0</v>
      </c>
    </row>
    <row r="82" spans="1:10" s="6" customFormat="1" ht="11.25" customHeight="1">
      <c r="A82" s="6">
        <f t="shared" si="1"/>
        <v>77</v>
      </c>
      <c r="B82" s="6" t="s">
        <v>122</v>
      </c>
      <c r="C82" s="6" t="s">
        <v>45</v>
      </c>
      <c r="D82" s="6" t="s">
        <v>43</v>
      </c>
      <c r="E82" s="7">
        <v>38291</v>
      </c>
      <c r="F82" s="8">
        <v>3018094</v>
      </c>
      <c r="G82" s="8">
        <v>250000</v>
      </c>
      <c r="H82" s="8">
        <v>2768094</v>
      </c>
      <c r="I82" s="8">
        <v>0</v>
      </c>
      <c r="J82" s="8">
        <v>0</v>
      </c>
    </row>
    <row r="83" spans="1:10" s="6" customFormat="1" ht="11.25" customHeight="1">
      <c r="A83" s="6">
        <f t="shared" si="1"/>
        <v>78</v>
      </c>
      <c r="B83" s="6" t="s">
        <v>123</v>
      </c>
      <c r="C83" s="6" t="s">
        <v>40</v>
      </c>
      <c r="D83" s="6" t="s">
        <v>47</v>
      </c>
      <c r="E83" s="7">
        <v>38291</v>
      </c>
      <c r="F83" s="8">
        <v>307278744</v>
      </c>
      <c r="G83" s="8">
        <v>40807656.2</v>
      </c>
      <c r="H83" s="8">
        <v>266471087.8</v>
      </c>
      <c r="I83" s="8">
        <v>523470972</v>
      </c>
      <c r="J83" s="8">
        <v>25459607</v>
      </c>
    </row>
    <row r="84" spans="1:10" s="6" customFormat="1" ht="11.25" customHeight="1">
      <c r="A84" s="6">
        <f t="shared" si="1"/>
        <v>79</v>
      </c>
      <c r="B84" s="6" t="s">
        <v>124</v>
      </c>
      <c r="C84" s="6" t="s">
        <v>45</v>
      </c>
      <c r="D84" s="6" t="s">
        <v>43</v>
      </c>
      <c r="E84" s="7">
        <v>38291</v>
      </c>
      <c r="F84" s="8">
        <v>810053</v>
      </c>
      <c r="G84" s="8">
        <v>250000</v>
      </c>
      <c r="H84" s="8">
        <v>560053</v>
      </c>
      <c r="I84" s="8">
        <v>598874</v>
      </c>
      <c r="J84" s="8">
        <v>0</v>
      </c>
    </row>
    <row r="85" spans="1:10" s="6" customFormat="1" ht="11.25" customHeight="1">
      <c r="A85" s="6">
        <f t="shared" si="1"/>
        <v>80</v>
      </c>
      <c r="B85" s="6" t="s">
        <v>125</v>
      </c>
      <c r="C85" s="6" t="s">
        <v>45</v>
      </c>
      <c r="D85" s="6" t="s">
        <v>43</v>
      </c>
      <c r="E85" s="7">
        <v>38291</v>
      </c>
      <c r="F85" s="8">
        <v>444199</v>
      </c>
      <c r="G85" s="8">
        <v>250000</v>
      </c>
      <c r="H85" s="8">
        <v>194199</v>
      </c>
      <c r="I85" s="8">
        <v>0</v>
      </c>
      <c r="J85" s="8">
        <v>0</v>
      </c>
    </row>
    <row r="86" spans="1:10" s="6" customFormat="1" ht="11.25" customHeight="1">
      <c r="A86" s="6">
        <f t="shared" si="1"/>
        <v>81</v>
      </c>
      <c r="B86" s="6" t="s">
        <v>126</v>
      </c>
      <c r="C86" s="6" t="s">
        <v>45</v>
      </c>
      <c r="D86" s="6" t="s">
        <v>43</v>
      </c>
      <c r="E86" s="7">
        <v>38291</v>
      </c>
      <c r="F86" s="8">
        <v>1028525</v>
      </c>
      <c r="G86" s="8">
        <v>250000</v>
      </c>
      <c r="H86" s="8">
        <v>778525</v>
      </c>
      <c r="I86" s="8">
        <v>1780868</v>
      </c>
      <c r="J86" s="8">
        <v>0</v>
      </c>
    </row>
    <row r="87" spans="1:10" s="6" customFormat="1" ht="11.25" customHeight="1">
      <c r="A87" s="6">
        <f t="shared" si="1"/>
        <v>82</v>
      </c>
      <c r="B87" s="6" t="s">
        <v>127</v>
      </c>
      <c r="C87" s="6" t="s">
        <v>40</v>
      </c>
      <c r="D87" s="6" t="s">
        <v>43</v>
      </c>
      <c r="E87" s="7">
        <v>38291</v>
      </c>
      <c r="F87" s="8">
        <v>118992456</v>
      </c>
      <c r="G87" s="8">
        <v>7547671.34</v>
      </c>
      <c r="H87" s="8">
        <v>111444784.66</v>
      </c>
      <c r="I87" s="8">
        <v>49892359</v>
      </c>
      <c r="J87" s="8">
        <v>24262430</v>
      </c>
    </row>
    <row r="88" spans="1:10" s="6" customFormat="1" ht="11.25" customHeight="1">
      <c r="A88" s="6">
        <f t="shared" si="1"/>
        <v>83</v>
      </c>
      <c r="B88" s="6" t="s">
        <v>128</v>
      </c>
      <c r="C88" s="6" t="s">
        <v>45</v>
      </c>
      <c r="D88" s="6" t="s">
        <v>43</v>
      </c>
      <c r="E88" s="7">
        <v>38289</v>
      </c>
      <c r="F88" s="8">
        <v>1389995</v>
      </c>
      <c r="G88" s="8">
        <v>250000</v>
      </c>
      <c r="H88" s="8">
        <v>1139995</v>
      </c>
      <c r="I88" s="8">
        <v>13018374</v>
      </c>
      <c r="J88" s="8">
        <v>0</v>
      </c>
    </row>
    <row r="89" spans="1:10" s="6" customFormat="1" ht="11.25" customHeight="1">
      <c r="A89" s="6">
        <f t="shared" si="1"/>
        <v>84</v>
      </c>
      <c r="B89" s="6" t="s">
        <v>129</v>
      </c>
      <c r="C89" s="6" t="s">
        <v>40</v>
      </c>
      <c r="D89" s="6" t="s">
        <v>43</v>
      </c>
      <c r="E89" s="7">
        <v>38289</v>
      </c>
      <c r="F89" s="8">
        <v>20223891</v>
      </c>
      <c r="G89" s="8">
        <v>250000</v>
      </c>
      <c r="H89" s="8">
        <v>19973891</v>
      </c>
      <c r="I89" s="8">
        <v>0</v>
      </c>
      <c r="J89" s="8">
        <v>0</v>
      </c>
    </row>
    <row r="90" spans="1:10" s="6" customFormat="1" ht="11.25" customHeight="1">
      <c r="A90" s="6">
        <f t="shared" si="1"/>
        <v>85</v>
      </c>
      <c r="B90" s="6" t="s">
        <v>130</v>
      </c>
      <c r="C90" s="6" t="s">
        <v>45</v>
      </c>
      <c r="D90" s="6" t="s">
        <v>41</v>
      </c>
      <c r="E90" s="7">
        <v>38291</v>
      </c>
      <c r="F90" s="8">
        <v>10169259</v>
      </c>
      <c r="G90" s="8">
        <v>4375947.52</v>
      </c>
      <c r="H90" s="8">
        <v>5793311.48</v>
      </c>
      <c r="I90" s="8">
        <v>121204228</v>
      </c>
      <c r="J90" s="8">
        <v>20795</v>
      </c>
    </row>
    <row r="91" spans="1:10" s="6" customFormat="1" ht="11.25" customHeight="1">
      <c r="A91" s="6">
        <f t="shared" si="1"/>
        <v>86</v>
      </c>
      <c r="B91" s="6" t="s">
        <v>131</v>
      </c>
      <c r="C91" s="6" t="s">
        <v>40</v>
      </c>
      <c r="D91" s="6" t="s">
        <v>43</v>
      </c>
      <c r="E91" s="7">
        <v>38291</v>
      </c>
      <c r="F91" s="8">
        <v>2590439</v>
      </c>
      <c r="G91" s="8">
        <v>250000</v>
      </c>
      <c r="H91" s="8">
        <v>2340439</v>
      </c>
      <c r="I91" s="8">
        <v>0</v>
      </c>
      <c r="J91" s="8">
        <v>0</v>
      </c>
    </row>
    <row r="92" spans="1:10" s="6" customFormat="1" ht="11.25" customHeight="1">
      <c r="A92" s="6">
        <f t="shared" si="1"/>
        <v>87</v>
      </c>
      <c r="B92" s="6" t="s">
        <v>132</v>
      </c>
      <c r="C92" s="6" t="s">
        <v>45</v>
      </c>
      <c r="D92" s="6" t="s">
        <v>51</v>
      </c>
      <c r="E92" s="7">
        <v>38291</v>
      </c>
      <c r="F92" s="8">
        <v>892783415</v>
      </c>
      <c r="G92" s="8">
        <v>409845595</v>
      </c>
      <c r="H92" s="8">
        <v>482937820</v>
      </c>
      <c r="I92" s="8">
        <v>6402110485</v>
      </c>
      <c r="J92" s="8">
        <v>614729358</v>
      </c>
    </row>
    <row r="93" spans="1:10" s="6" customFormat="1" ht="11.25" customHeight="1">
      <c r="A93" s="6">
        <f t="shared" si="1"/>
        <v>88</v>
      </c>
      <c r="B93" s="6" t="s">
        <v>133</v>
      </c>
      <c r="C93" s="6" t="s">
        <v>40</v>
      </c>
      <c r="D93" s="6" t="s">
        <v>43</v>
      </c>
      <c r="E93" s="7">
        <v>38291</v>
      </c>
      <c r="F93" s="8">
        <v>15639424</v>
      </c>
      <c r="G93" s="8">
        <v>3103300.9333333303</v>
      </c>
      <c r="H93" s="8">
        <v>12536123.06666667</v>
      </c>
      <c r="I93" s="8">
        <v>0</v>
      </c>
      <c r="J93" s="8">
        <v>0</v>
      </c>
    </row>
    <row r="94" spans="1:10" s="6" customFormat="1" ht="11.25" customHeight="1">
      <c r="A94" s="6">
        <f t="shared" si="1"/>
        <v>89</v>
      </c>
      <c r="B94" s="6" t="s">
        <v>134</v>
      </c>
      <c r="C94" s="6" t="s">
        <v>45</v>
      </c>
      <c r="D94" s="6" t="s">
        <v>43</v>
      </c>
      <c r="E94" s="7">
        <v>38291</v>
      </c>
      <c r="F94" s="8">
        <v>948989</v>
      </c>
      <c r="G94" s="8">
        <v>250000</v>
      </c>
      <c r="H94" s="8">
        <v>698989</v>
      </c>
      <c r="I94" s="8">
        <v>0</v>
      </c>
      <c r="J94" s="8">
        <v>0</v>
      </c>
    </row>
    <row r="95" spans="1:10" s="6" customFormat="1" ht="11.25" customHeight="1">
      <c r="A95" s="6">
        <f t="shared" si="1"/>
        <v>90</v>
      </c>
      <c r="B95" s="6" t="s">
        <v>135</v>
      </c>
      <c r="C95" s="6" t="s">
        <v>45</v>
      </c>
      <c r="D95" s="6" t="s">
        <v>41</v>
      </c>
      <c r="E95" s="7">
        <v>38291</v>
      </c>
      <c r="F95" s="8">
        <v>10061121</v>
      </c>
      <c r="G95" s="8">
        <v>250000</v>
      </c>
      <c r="H95" s="8">
        <v>9811121</v>
      </c>
      <c r="I95" s="8">
        <v>16478046</v>
      </c>
      <c r="J95" s="8">
        <v>0</v>
      </c>
    </row>
    <row r="96" spans="1:10" s="6" customFormat="1" ht="11.25" customHeight="1">
      <c r="A96" s="6">
        <f t="shared" si="1"/>
        <v>91</v>
      </c>
      <c r="B96" s="6" t="s">
        <v>136</v>
      </c>
      <c r="C96" s="6" t="s">
        <v>40</v>
      </c>
      <c r="D96" s="6" t="s">
        <v>43</v>
      </c>
      <c r="E96" s="7">
        <v>38291</v>
      </c>
      <c r="F96" s="8">
        <v>1615291</v>
      </c>
      <c r="G96" s="8">
        <v>250000</v>
      </c>
      <c r="H96" s="8">
        <v>1365291</v>
      </c>
      <c r="I96" s="8">
        <v>0</v>
      </c>
      <c r="J96" s="8">
        <v>0</v>
      </c>
    </row>
    <row r="97" spans="1:10" s="6" customFormat="1" ht="11.25" customHeight="1">
      <c r="A97" s="6">
        <f t="shared" si="1"/>
        <v>92</v>
      </c>
      <c r="B97" s="6" t="s">
        <v>137</v>
      </c>
      <c r="C97" s="6" t="s">
        <v>45</v>
      </c>
      <c r="D97" s="6" t="s">
        <v>41</v>
      </c>
      <c r="E97" s="7">
        <v>38291</v>
      </c>
      <c r="F97" s="8">
        <v>2430662</v>
      </c>
      <c r="G97" s="8">
        <v>250000</v>
      </c>
      <c r="H97" s="8">
        <v>2180662</v>
      </c>
      <c r="I97" s="8">
        <v>1327670</v>
      </c>
      <c r="J97" s="8">
        <v>0</v>
      </c>
    </row>
    <row r="98" spans="1:10" s="6" customFormat="1" ht="11.25" customHeight="1">
      <c r="A98" s="6">
        <f t="shared" si="1"/>
        <v>93</v>
      </c>
      <c r="B98" s="6" t="s">
        <v>138</v>
      </c>
      <c r="C98" s="6" t="s">
        <v>45</v>
      </c>
      <c r="D98" s="6" t="s">
        <v>41</v>
      </c>
      <c r="E98" s="7">
        <v>38291</v>
      </c>
      <c r="F98" s="8">
        <v>646220</v>
      </c>
      <c r="G98" s="8">
        <v>250000</v>
      </c>
      <c r="H98" s="8">
        <v>396220</v>
      </c>
      <c r="I98" s="8">
        <v>0</v>
      </c>
      <c r="J98" s="8">
        <v>0</v>
      </c>
    </row>
    <row r="99" spans="1:10" s="6" customFormat="1" ht="11.25" customHeight="1">
      <c r="A99" s="6">
        <f t="shared" si="1"/>
        <v>94</v>
      </c>
      <c r="B99" s="6" t="s">
        <v>139</v>
      </c>
      <c r="C99" s="6" t="s">
        <v>40</v>
      </c>
      <c r="D99" s="6" t="s">
        <v>43</v>
      </c>
      <c r="E99" s="7">
        <v>38291</v>
      </c>
      <c r="F99" s="8">
        <v>486355</v>
      </c>
      <c r="G99" s="8">
        <v>250000</v>
      </c>
      <c r="H99" s="8">
        <v>236355</v>
      </c>
      <c r="I99" s="8">
        <v>0</v>
      </c>
      <c r="J99" s="8">
        <v>0</v>
      </c>
    </row>
    <row r="100" spans="1:10" s="6" customFormat="1" ht="11.25" customHeight="1">
      <c r="A100" s="6">
        <f t="shared" si="1"/>
        <v>95</v>
      </c>
      <c r="B100" s="6" t="s">
        <v>140</v>
      </c>
      <c r="C100" s="6" t="s">
        <v>40</v>
      </c>
      <c r="D100" s="6" t="s">
        <v>51</v>
      </c>
      <c r="E100" s="7">
        <v>38291</v>
      </c>
      <c r="F100" s="8">
        <v>320711820</v>
      </c>
      <c r="G100" s="8">
        <v>24408228.26</v>
      </c>
      <c r="H100" s="8">
        <v>296303591.74</v>
      </c>
      <c r="I100" s="8">
        <v>0</v>
      </c>
      <c r="J100" s="8">
        <v>0</v>
      </c>
    </row>
    <row r="101" spans="1:10" s="6" customFormat="1" ht="11.25" customHeight="1">
      <c r="A101" s="6">
        <f t="shared" si="1"/>
        <v>96</v>
      </c>
      <c r="B101" s="6" t="s">
        <v>141</v>
      </c>
      <c r="C101" s="6" t="s">
        <v>40</v>
      </c>
      <c r="D101" s="6" t="s">
        <v>41</v>
      </c>
      <c r="E101" s="7">
        <v>38291</v>
      </c>
      <c r="F101" s="8">
        <v>2175068000</v>
      </c>
      <c r="G101" s="8">
        <v>185058980</v>
      </c>
      <c r="H101" s="8">
        <v>1990009020</v>
      </c>
      <c r="I101" s="8">
        <v>2374769000</v>
      </c>
      <c r="J101" s="8">
        <v>163527000</v>
      </c>
    </row>
    <row r="102" spans="1:10" s="6" customFormat="1" ht="11.25" customHeight="1">
      <c r="A102" s="6">
        <f t="shared" si="1"/>
        <v>97</v>
      </c>
      <c r="B102" s="6" t="s">
        <v>142</v>
      </c>
      <c r="C102" s="6" t="s">
        <v>45</v>
      </c>
      <c r="D102" s="6" t="s">
        <v>43</v>
      </c>
      <c r="E102" s="7">
        <v>38291</v>
      </c>
      <c r="F102" s="8">
        <v>318891</v>
      </c>
      <c r="G102" s="8">
        <v>250000</v>
      </c>
      <c r="H102" s="8">
        <v>68891</v>
      </c>
      <c r="I102" s="8">
        <v>0</v>
      </c>
      <c r="J102" s="8">
        <v>0</v>
      </c>
    </row>
    <row r="103" spans="1:10" s="6" customFormat="1" ht="11.25" customHeight="1">
      <c r="A103" s="6">
        <f t="shared" si="1"/>
        <v>98</v>
      </c>
      <c r="B103" s="6" t="s">
        <v>143</v>
      </c>
      <c r="C103" s="6" t="s">
        <v>40</v>
      </c>
      <c r="D103" s="6" t="s">
        <v>43</v>
      </c>
      <c r="E103" s="7">
        <v>38291</v>
      </c>
      <c r="F103" s="8">
        <v>97692409</v>
      </c>
      <c r="G103" s="8">
        <v>4322279.08</v>
      </c>
      <c r="H103" s="8">
        <v>93370129.92</v>
      </c>
      <c r="I103" s="8">
        <v>0</v>
      </c>
      <c r="J103" s="8">
        <v>0</v>
      </c>
    </row>
    <row r="104" spans="1:10" s="6" customFormat="1" ht="11.25" customHeight="1">
      <c r="A104" s="6">
        <f t="shared" si="1"/>
        <v>99</v>
      </c>
      <c r="B104" s="6" t="s">
        <v>144</v>
      </c>
      <c r="C104" s="6" t="s">
        <v>40</v>
      </c>
      <c r="D104" s="6" t="s">
        <v>43</v>
      </c>
      <c r="E104" s="7">
        <v>38291</v>
      </c>
      <c r="F104" s="8">
        <v>29436096</v>
      </c>
      <c r="G104" s="8">
        <v>250000</v>
      </c>
      <c r="H104" s="8">
        <v>29186096</v>
      </c>
      <c r="I104" s="8">
        <v>0</v>
      </c>
      <c r="J104" s="8">
        <v>0</v>
      </c>
    </row>
    <row r="105" spans="1:10" s="6" customFormat="1" ht="11.25" customHeight="1">
      <c r="A105" s="6">
        <f t="shared" si="1"/>
        <v>100</v>
      </c>
      <c r="B105" s="6" t="s">
        <v>145</v>
      </c>
      <c r="C105" s="6" t="s">
        <v>45</v>
      </c>
      <c r="D105" s="6" t="s">
        <v>47</v>
      </c>
      <c r="E105" s="7">
        <v>38291</v>
      </c>
      <c r="F105" s="8">
        <v>275520077</v>
      </c>
      <c r="G105" s="8">
        <v>202711124.4</v>
      </c>
      <c r="H105" s="8">
        <v>72808952.60000001</v>
      </c>
      <c r="I105" s="8">
        <v>4249406801</v>
      </c>
      <c r="J105" s="8">
        <v>1200490214</v>
      </c>
    </row>
    <row r="106" spans="1:10" s="6" customFormat="1" ht="11.25" customHeight="1">
      <c r="A106" s="6">
        <f t="shared" si="1"/>
        <v>101</v>
      </c>
      <c r="B106" s="6" t="s">
        <v>146</v>
      </c>
      <c r="C106" s="6" t="s">
        <v>45</v>
      </c>
      <c r="D106" s="6" t="s">
        <v>43</v>
      </c>
      <c r="E106" s="7">
        <v>38289</v>
      </c>
      <c r="F106" s="8">
        <v>2061542</v>
      </c>
      <c r="G106" s="8">
        <v>250000</v>
      </c>
      <c r="H106" s="8">
        <v>1811542</v>
      </c>
      <c r="I106" s="8">
        <v>0</v>
      </c>
      <c r="J106" s="8">
        <v>0</v>
      </c>
    </row>
    <row r="107" spans="1:10" s="6" customFormat="1" ht="11.25" customHeight="1">
      <c r="A107" s="6">
        <f t="shared" si="1"/>
        <v>102</v>
      </c>
      <c r="B107" s="6" t="s">
        <v>147</v>
      </c>
      <c r="C107" s="6" t="s">
        <v>40</v>
      </c>
      <c r="D107" s="6" t="s">
        <v>43</v>
      </c>
      <c r="E107" s="7">
        <v>38291</v>
      </c>
      <c r="F107" s="8">
        <v>41642960</v>
      </c>
      <c r="G107" s="8">
        <v>250000</v>
      </c>
      <c r="H107" s="8">
        <v>41392960</v>
      </c>
      <c r="I107" s="8">
        <v>0</v>
      </c>
      <c r="J107" s="8">
        <v>0</v>
      </c>
    </row>
    <row r="108" spans="1:10" s="6" customFormat="1" ht="11.25" customHeight="1">
      <c r="A108" s="6">
        <f t="shared" si="1"/>
        <v>103</v>
      </c>
      <c r="B108" s="6" t="s">
        <v>148</v>
      </c>
      <c r="C108" s="6" t="s">
        <v>45</v>
      </c>
      <c r="D108" s="6" t="s">
        <v>51</v>
      </c>
      <c r="E108" s="7">
        <v>38291</v>
      </c>
      <c r="F108" s="8">
        <v>8504617</v>
      </c>
      <c r="G108" s="8">
        <v>1630024.88</v>
      </c>
      <c r="H108" s="8">
        <v>6874592.12</v>
      </c>
      <c r="I108" s="8">
        <v>105185060</v>
      </c>
      <c r="J108" s="8">
        <v>598035</v>
      </c>
    </row>
    <row r="109" spans="1:10" s="6" customFormat="1" ht="11.25" customHeight="1">
      <c r="A109" s="6">
        <f t="shared" si="1"/>
        <v>104</v>
      </c>
      <c r="B109" s="6" t="s">
        <v>149</v>
      </c>
      <c r="C109" s="6" t="s">
        <v>45</v>
      </c>
      <c r="D109" s="6" t="s">
        <v>43</v>
      </c>
      <c r="E109" s="7">
        <v>38291</v>
      </c>
      <c r="F109" s="8">
        <v>675506</v>
      </c>
      <c r="G109" s="8">
        <v>250000</v>
      </c>
      <c r="H109" s="8">
        <v>425506</v>
      </c>
      <c r="I109" s="8">
        <v>0</v>
      </c>
      <c r="J109" s="8">
        <v>0</v>
      </c>
    </row>
    <row r="110" spans="1:10" s="6" customFormat="1" ht="11.25" customHeight="1">
      <c r="A110" s="6">
        <f t="shared" si="1"/>
        <v>105</v>
      </c>
      <c r="B110" s="6" t="s">
        <v>150</v>
      </c>
      <c r="C110" s="6" t="s">
        <v>45</v>
      </c>
      <c r="D110" s="6" t="s">
        <v>43</v>
      </c>
      <c r="E110" s="7">
        <v>38291</v>
      </c>
      <c r="F110" s="8">
        <v>11760780</v>
      </c>
      <c r="G110" s="8">
        <v>1811515.08</v>
      </c>
      <c r="H110" s="8">
        <v>9949264.92</v>
      </c>
      <c r="I110" s="8">
        <v>260870685</v>
      </c>
      <c r="J110" s="8">
        <v>0</v>
      </c>
    </row>
    <row r="111" spans="1:10" s="6" customFormat="1" ht="11.25" customHeight="1">
      <c r="A111" s="6">
        <f t="shared" si="1"/>
        <v>106</v>
      </c>
      <c r="B111" s="6" t="s">
        <v>151</v>
      </c>
      <c r="C111" s="6" t="s">
        <v>40</v>
      </c>
      <c r="D111" s="6" t="s">
        <v>41</v>
      </c>
      <c r="E111" s="7">
        <v>38289</v>
      </c>
      <c r="F111" s="8">
        <v>2794096521</v>
      </c>
      <c r="G111" s="8">
        <v>390656222.36</v>
      </c>
      <c r="H111" s="8">
        <v>2403440298.64</v>
      </c>
      <c r="I111" s="8">
        <v>5890007309</v>
      </c>
      <c r="J111" s="8">
        <v>794059370</v>
      </c>
    </row>
    <row r="112" spans="1:10" s="6" customFormat="1" ht="11.25" customHeight="1">
      <c r="A112" s="6">
        <f t="shared" si="1"/>
        <v>107</v>
      </c>
      <c r="B112" s="6" t="s">
        <v>152</v>
      </c>
      <c r="C112" s="6" t="s">
        <v>40</v>
      </c>
      <c r="D112" s="6" t="s">
        <v>43</v>
      </c>
      <c r="E112" s="7">
        <v>38289</v>
      </c>
      <c r="F112" s="8">
        <v>747464406</v>
      </c>
      <c r="G112" s="8">
        <v>31536959.98</v>
      </c>
      <c r="H112" s="8">
        <v>715927446.02</v>
      </c>
      <c r="I112" s="8">
        <v>467895181</v>
      </c>
      <c r="J112" s="8">
        <v>0</v>
      </c>
    </row>
    <row r="113" spans="1:10" s="6" customFormat="1" ht="11.25" customHeight="1">
      <c r="A113" s="6">
        <f t="shared" si="1"/>
        <v>108</v>
      </c>
      <c r="B113" s="6" t="s">
        <v>153</v>
      </c>
      <c r="C113" s="6" t="s">
        <v>45</v>
      </c>
      <c r="D113" s="6" t="s">
        <v>43</v>
      </c>
      <c r="E113" s="7">
        <v>38291</v>
      </c>
      <c r="F113" s="8">
        <v>3817401</v>
      </c>
      <c r="G113" s="8">
        <v>759398.16</v>
      </c>
      <c r="H113" s="8">
        <v>3058002.84</v>
      </c>
      <c r="I113" s="8">
        <v>14806177</v>
      </c>
      <c r="J113" s="8">
        <v>0</v>
      </c>
    </row>
    <row r="114" spans="1:10" s="6" customFormat="1" ht="11.25" customHeight="1">
      <c r="A114" s="6">
        <f t="shared" si="1"/>
        <v>109</v>
      </c>
      <c r="B114" s="6" t="s">
        <v>154</v>
      </c>
      <c r="C114" s="6" t="s">
        <v>45</v>
      </c>
      <c r="D114" s="6" t="s">
        <v>43</v>
      </c>
      <c r="E114" s="7">
        <v>38291</v>
      </c>
      <c r="F114" s="8">
        <v>718108</v>
      </c>
      <c r="G114" s="8">
        <v>250000</v>
      </c>
      <c r="H114" s="8">
        <v>468108</v>
      </c>
      <c r="I114" s="8">
        <v>0</v>
      </c>
      <c r="J114" s="8">
        <v>0</v>
      </c>
    </row>
    <row r="115" spans="1:10" s="6" customFormat="1" ht="11.25" customHeight="1">
      <c r="A115" s="6">
        <f t="shared" si="1"/>
        <v>110</v>
      </c>
      <c r="B115" s="6" t="s">
        <v>155</v>
      </c>
      <c r="C115" s="6" t="s">
        <v>40</v>
      </c>
      <c r="D115" s="6" t="s">
        <v>47</v>
      </c>
      <c r="E115" s="7">
        <v>38291</v>
      </c>
      <c r="F115" s="8">
        <v>142787796</v>
      </c>
      <c r="G115" s="8">
        <v>11387019</v>
      </c>
      <c r="H115" s="8">
        <v>131400777</v>
      </c>
      <c r="I115" s="8">
        <v>268331586</v>
      </c>
      <c r="J115" s="8">
        <v>34013409</v>
      </c>
    </row>
    <row r="116" spans="1:10" s="6" customFormat="1" ht="11.25" customHeight="1">
      <c r="A116" s="6">
        <f t="shared" si="1"/>
        <v>111</v>
      </c>
      <c r="B116" s="6" t="s">
        <v>156</v>
      </c>
      <c r="C116" s="6" t="s">
        <v>45</v>
      </c>
      <c r="D116" s="6" t="s">
        <v>43</v>
      </c>
      <c r="E116" s="7">
        <v>38291</v>
      </c>
      <c r="F116" s="8">
        <v>3384992</v>
      </c>
      <c r="G116" s="8">
        <v>250000</v>
      </c>
      <c r="H116" s="8">
        <v>3134992</v>
      </c>
      <c r="I116" s="8">
        <v>0</v>
      </c>
      <c r="J116" s="8">
        <v>0</v>
      </c>
    </row>
    <row r="117" spans="1:10" s="6" customFormat="1" ht="11.25" customHeight="1">
      <c r="A117" s="6">
        <f t="shared" si="1"/>
        <v>112</v>
      </c>
      <c r="B117" s="6" t="s">
        <v>157</v>
      </c>
      <c r="C117" s="6" t="s">
        <v>40</v>
      </c>
      <c r="D117" s="6" t="s">
        <v>43</v>
      </c>
      <c r="E117" s="7">
        <v>38291</v>
      </c>
      <c r="F117" s="8">
        <v>281651264</v>
      </c>
      <c r="G117" s="8">
        <v>11448937.06</v>
      </c>
      <c r="H117" s="8">
        <v>270202326.94</v>
      </c>
      <c r="I117" s="8">
        <v>0</v>
      </c>
      <c r="J117" s="8">
        <v>0</v>
      </c>
    </row>
    <row r="118" spans="1:10" s="6" customFormat="1" ht="11.25" customHeight="1">
      <c r="A118" s="6">
        <f t="shared" si="1"/>
        <v>113</v>
      </c>
      <c r="B118" s="6" t="s">
        <v>158</v>
      </c>
      <c r="C118" s="6" t="s">
        <v>40</v>
      </c>
      <c r="D118" s="6" t="s">
        <v>47</v>
      </c>
      <c r="E118" s="7">
        <v>38291</v>
      </c>
      <c r="F118" s="8">
        <v>3757501053</v>
      </c>
      <c r="G118" s="8">
        <v>776625616.12</v>
      </c>
      <c r="H118" s="8">
        <v>2980875436.88</v>
      </c>
      <c r="I118" s="8">
        <v>2659838022</v>
      </c>
      <c r="J118" s="8">
        <v>1577191999</v>
      </c>
    </row>
    <row r="119" spans="1:10" s="6" customFormat="1" ht="11.25" customHeight="1">
      <c r="A119" s="6">
        <f t="shared" si="1"/>
        <v>114</v>
      </c>
      <c r="B119" s="6" t="s">
        <v>159</v>
      </c>
      <c r="C119" s="6" t="s">
        <v>40</v>
      </c>
      <c r="D119" s="6" t="s">
        <v>41</v>
      </c>
      <c r="E119" s="7">
        <v>38291</v>
      </c>
      <c r="F119" s="8">
        <v>1128187420</v>
      </c>
      <c r="G119" s="8">
        <v>90970553.58</v>
      </c>
      <c r="H119" s="8">
        <v>1037216866.4200001</v>
      </c>
      <c r="I119" s="8">
        <v>1024328233</v>
      </c>
      <c r="J119" s="8">
        <v>2219396483</v>
      </c>
    </row>
    <row r="120" spans="1:10" s="6" customFormat="1" ht="11.25" customHeight="1">
      <c r="A120" s="6">
        <f t="shared" si="1"/>
        <v>115</v>
      </c>
      <c r="B120" s="6" t="s">
        <v>160</v>
      </c>
      <c r="C120" s="6" t="s">
        <v>40</v>
      </c>
      <c r="D120" s="6" t="s">
        <v>43</v>
      </c>
      <c r="E120" s="7">
        <v>38291</v>
      </c>
      <c r="F120" s="8">
        <v>249335191</v>
      </c>
      <c r="G120" s="8">
        <v>18364320.9</v>
      </c>
      <c r="H120" s="8">
        <v>230970870.1</v>
      </c>
      <c r="I120" s="8">
        <v>22415350</v>
      </c>
      <c r="J120" s="8">
        <v>0</v>
      </c>
    </row>
    <row r="121" spans="1:10" s="6" customFormat="1" ht="11.25" customHeight="1">
      <c r="A121" s="6">
        <f t="shared" si="1"/>
        <v>116</v>
      </c>
      <c r="B121" s="6" t="s">
        <v>161</v>
      </c>
      <c r="C121" s="6" t="s">
        <v>40</v>
      </c>
      <c r="D121" s="6" t="s">
        <v>43</v>
      </c>
      <c r="E121" s="7">
        <v>38291</v>
      </c>
      <c r="F121" s="8">
        <v>17377700</v>
      </c>
      <c r="G121" s="8">
        <v>250000</v>
      </c>
      <c r="H121" s="8">
        <v>17127700</v>
      </c>
      <c r="I121" s="8">
        <v>0</v>
      </c>
      <c r="J121" s="8">
        <v>0</v>
      </c>
    </row>
    <row r="122" spans="1:10" s="6" customFormat="1" ht="11.25" customHeight="1">
      <c r="A122" s="6">
        <f t="shared" si="1"/>
        <v>117</v>
      </c>
      <c r="B122" s="6" t="s">
        <v>162</v>
      </c>
      <c r="C122" s="6" t="s">
        <v>40</v>
      </c>
      <c r="D122" s="6" t="s">
        <v>41</v>
      </c>
      <c r="E122" s="7">
        <v>38291</v>
      </c>
      <c r="F122" s="8">
        <v>771529885</v>
      </c>
      <c r="G122" s="8">
        <v>13519101.14</v>
      </c>
      <c r="H122" s="8">
        <v>758010783.86</v>
      </c>
      <c r="I122" s="8">
        <v>3807807</v>
      </c>
      <c r="J122" s="8">
        <v>77827</v>
      </c>
    </row>
    <row r="123" spans="1:10" s="6" customFormat="1" ht="11.25" customHeight="1">
      <c r="A123" s="6">
        <f t="shared" si="1"/>
        <v>118</v>
      </c>
      <c r="B123" s="6" t="s">
        <v>163</v>
      </c>
      <c r="C123" s="6" t="s">
        <v>45</v>
      </c>
      <c r="D123" s="6" t="s">
        <v>43</v>
      </c>
      <c r="E123" s="7">
        <v>38291</v>
      </c>
      <c r="F123" s="8">
        <v>9206330</v>
      </c>
      <c r="G123" s="8">
        <v>1176886</v>
      </c>
      <c r="H123" s="8">
        <f>F123-G123</f>
        <v>8029444</v>
      </c>
      <c r="I123" s="8">
        <v>0</v>
      </c>
      <c r="J123" s="8">
        <v>0</v>
      </c>
    </row>
    <row r="124" spans="1:10" s="6" customFormat="1" ht="11.25" customHeight="1">
      <c r="A124" s="6">
        <f t="shared" si="1"/>
        <v>119</v>
      </c>
      <c r="B124" s="6" t="s">
        <v>164</v>
      </c>
      <c r="C124" s="6" t="s">
        <v>40</v>
      </c>
      <c r="D124" s="6" t="s">
        <v>41</v>
      </c>
      <c r="E124" s="7">
        <v>38291</v>
      </c>
      <c r="F124" s="8">
        <v>43498434</v>
      </c>
      <c r="G124" s="8">
        <v>3602077.3</v>
      </c>
      <c r="H124" s="8">
        <v>39896356.7</v>
      </c>
      <c r="I124" s="8">
        <v>114063718</v>
      </c>
      <c r="J124" s="8">
        <v>1324994</v>
      </c>
    </row>
    <row r="125" spans="1:10" s="6" customFormat="1" ht="11.25" customHeight="1">
      <c r="A125" s="6">
        <f t="shared" si="1"/>
        <v>120</v>
      </c>
      <c r="B125" s="6" t="s">
        <v>165</v>
      </c>
      <c r="C125" s="6" t="s">
        <v>40</v>
      </c>
      <c r="D125" s="6" t="s">
        <v>43</v>
      </c>
      <c r="E125" s="7">
        <v>38291</v>
      </c>
      <c r="F125" s="8">
        <v>914203</v>
      </c>
      <c r="G125" s="8">
        <v>250000</v>
      </c>
      <c r="H125" s="8">
        <f>F125-G125</f>
        <v>664203</v>
      </c>
      <c r="I125" s="8">
        <v>0</v>
      </c>
      <c r="J125" s="8">
        <v>0</v>
      </c>
    </row>
    <row r="126" spans="1:10" s="6" customFormat="1" ht="11.25" customHeight="1">
      <c r="A126" s="6">
        <f t="shared" si="1"/>
        <v>121</v>
      </c>
      <c r="B126" s="6" t="s">
        <v>166</v>
      </c>
      <c r="C126" s="6" t="s">
        <v>45</v>
      </c>
      <c r="D126" s="6" t="s">
        <v>43</v>
      </c>
      <c r="E126" s="7">
        <v>38291</v>
      </c>
      <c r="F126" s="8">
        <v>752764</v>
      </c>
      <c r="G126" s="8">
        <v>265446.72</v>
      </c>
      <c r="H126" s="8">
        <v>487317.28</v>
      </c>
      <c r="I126" s="8">
        <v>12433889</v>
      </c>
      <c r="J126" s="8">
        <v>55147</v>
      </c>
    </row>
    <row r="127" spans="1:10" s="6" customFormat="1" ht="11.25" customHeight="1">
      <c r="A127" s="6">
        <f t="shared" si="1"/>
        <v>122</v>
      </c>
      <c r="B127" s="6" t="s">
        <v>167</v>
      </c>
      <c r="C127" s="6" t="s">
        <v>40</v>
      </c>
      <c r="D127" s="6" t="s">
        <v>43</v>
      </c>
      <c r="E127" s="7">
        <v>38291</v>
      </c>
      <c r="F127" s="8">
        <v>198949445</v>
      </c>
      <c r="G127" s="8">
        <v>20312101.46</v>
      </c>
      <c r="H127" s="8">
        <v>178637343.54</v>
      </c>
      <c r="I127" s="8">
        <v>13108380</v>
      </c>
      <c r="J127" s="8">
        <v>0</v>
      </c>
    </row>
    <row r="128" spans="1:10" s="6" customFormat="1" ht="11.25" customHeight="1">
      <c r="A128" s="6">
        <f t="shared" si="1"/>
        <v>123</v>
      </c>
      <c r="B128" s="6" t="s">
        <v>168</v>
      </c>
      <c r="C128" s="6" t="s">
        <v>45</v>
      </c>
      <c r="D128" s="6" t="s">
        <v>41</v>
      </c>
      <c r="E128" s="7">
        <v>38291</v>
      </c>
      <c r="F128" s="8">
        <v>739207</v>
      </c>
      <c r="G128" s="8">
        <v>250000</v>
      </c>
      <c r="H128" s="8">
        <v>489207</v>
      </c>
      <c r="I128" s="8">
        <v>0</v>
      </c>
      <c r="J128" s="8">
        <v>0</v>
      </c>
    </row>
    <row r="129" spans="1:10" s="6" customFormat="1" ht="11.25" customHeight="1">
      <c r="A129" s="6">
        <f t="shared" si="1"/>
        <v>124</v>
      </c>
      <c r="B129" s="6" t="s">
        <v>169</v>
      </c>
      <c r="C129" s="6" t="s">
        <v>40</v>
      </c>
      <c r="D129" s="6" t="s">
        <v>47</v>
      </c>
      <c r="E129" s="7">
        <v>38291</v>
      </c>
      <c r="F129" s="8">
        <v>55014068</v>
      </c>
      <c r="G129" s="8">
        <v>4825537</v>
      </c>
      <c r="H129" s="8">
        <v>50188531</v>
      </c>
      <c r="I129" s="8">
        <v>58791028</v>
      </c>
      <c r="J129" s="8">
        <v>0</v>
      </c>
    </row>
    <row r="130" spans="1:10" s="6" customFormat="1" ht="11.25" customHeight="1">
      <c r="A130" s="6">
        <f t="shared" si="1"/>
        <v>125</v>
      </c>
      <c r="B130" s="6" t="s">
        <v>170</v>
      </c>
      <c r="C130" s="6" t="s">
        <v>45</v>
      </c>
      <c r="D130" s="6" t="s">
        <v>43</v>
      </c>
      <c r="E130" s="7">
        <v>38291</v>
      </c>
      <c r="F130" s="8">
        <v>490358</v>
      </c>
      <c r="G130" s="8">
        <v>250000</v>
      </c>
      <c r="H130" s="8">
        <v>240358</v>
      </c>
      <c r="I130" s="8">
        <v>6687954</v>
      </c>
      <c r="J130" s="8">
        <v>0</v>
      </c>
    </row>
    <row r="131" spans="1:10" s="6" customFormat="1" ht="11.25" customHeight="1">
      <c r="A131" s="6">
        <f t="shared" si="1"/>
        <v>126</v>
      </c>
      <c r="B131" s="6" t="s">
        <v>171</v>
      </c>
      <c r="C131" s="6" t="s">
        <v>45</v>
      </c>
      <c r="D131" s="6" t="s">
        <v>43</v>
      </c>
      <c r="E131" s="7">
        <v>38291</v>
      </c>
      <c r="F131" s="8">
        <v>9989183</v>
      </c>
      <c r="G131" s="8">
        <v>2787001.44</v>
      </c>
      <c r="H131" s="8">
        <v>7202181.5600000005</v>
      </c>
      <c r="I131" s="8">
        <v>113421785</v>
      </c>
      <c r="J131" s="8">
        <v>387867</v>
      </c>
    </row>
    <row r="132" spans="1:10" s="6" customFormat="1" ht="11.25" customHeight="1">
      <c r="A132" s="6">
        <f t="shared" si="1"/>
        <v>127</v>
      </c>
      <c r="B132" s="6" t="s">
        <v>172</v>
      </c>
      <c r="C132" s="6" t="s">
        <v>40</v>
      </c>
      <c r="D132" s="6" t="s">
        <v>43</v>
      </c>
      <c r="E132" s="7">
        <v>38291</v>
      </c>
      <c r="F132" s="8">
        <v>990375000</v>
      </c>
      <c r="G132" s="8">
        <v>171036780</v>
      </c>
      <c r="H132" s="8">
        <v>819338220</v>
      </c>
      <c r="I132" s="8">
        <v>0</v>
      </c>
      <c r="J132" s="8">
        <v>0</v>
      </c>
    </row>
    <row r="133" spans="1:10" s="6" customFormat="1" ht="11.25" customHeight="1">
      <c r="A133" s="6">
        <f t="shared" si="1"/>
        <v>128</v>
      </c>
      <c r="B133" s="6" t="s">
        <v>173</v>
      </c>
      <c r="C133" s="6" t="s">
        <v>45</v>
      </c>
      <c r="D133" s="6" t="s">
        <v>51</v>
      </c>
      <c r="E133" s="7">
        <v>38291</v>
      </c>
      <c r="F133" s="8">
        <v>7435615</v>
      </c>
      <c r="G133" s="8">
        <v>250000</v>
      </c>
      <c r="H133" s="8">
        <v>7185615</v>
      </c>
      <c r="I133" s="8">
        <v>6347913</v>
      </c>
      <c r="J133" s="8">
        <v>26826</v>
      </c>
    </row>
    <row r="134" spans="1:10" s="6" customFormat="1" ht="11.25" customHeight="1">
      <c r="A134" s="6">
        <f t="shared" si="1"/>
        <v>129</v>
      </c>
      <c r="B134" s="6" t="s">
        <v>174</v>
      </c>
      <c r="C134" s="6" t="s">
        <v>40</v>
      </c>
      <c r="D134" s="6" t="s">
        <v>43</v>
      </c>
      <c r="E134" s="7">
        <v>38291</v>
      </c>
      <c r="F134" s="8">
        <v>289509565</v>
      </c>
      <c r="G134" s="8">
        <v>11069494.86</v>
      </c>
      <c r="H134" s="8">
        <v>278440070.14</v>
      </c>
      <c r="I134" s="8">
        <v>0</v>
      </c>
      <c r="J134" s="8">
        <v>0</v>
      </c>
    </row>
    <row r="135" spans="1:10" s="6" customFormat="1" ht="11.25" customHeight="1">
      <c r="A135" s="6">
        <f t="shared" si="1"/>
        <v>130</v>
      </c>
      <c r="B135" s="6" t="s">
        <v>175</v>
      </c>
      <c r="C135" s="6" t="s">
        <v>40</v>
      </c>
      <c r="D135" s="6" t="s">
        <v>43</v>
      </c>
      <c r="E135" s="7">
        <v>38291</v>
      </c>
      <c r="F135" s="8">
        <v>8546578</v>
      </c>
      <c r="G135" s="8">
        <v>1052079.06</v>
      </c>
      <c r="H135" s="8">
        <v>7494498.94</v>
      </c>
      <c r="I135" s="8">
        <v>445448</v>
      </c>
      <c r="J135" s="8">
        <v>0</v>
      </c>
    </row>
    <row r="136" spans="1:10" s="6" customFormat="1" ht="11.25" customHeight="1">
      <c r="A136" s="6">
        <f aca="true" t="shared" si="2" ref="A136:A193">A135+1</f>
        <v>131</v>
      </c>
      <c r="B136" s="6" t="s">
        <v>176</v>
      </c>
      <c r="C136" s="6" t="s">
        <v>45</v>
      </c>
      <c r="D136" s="6" t="s">
        <v>41</v>
      </c>
      <c r="E136" s="7">
        <v>38291</v>
      </c>
      <c r="F136" s="8">
        <v>101770000</v>
      </c>
      <c r="G136" s="8">
        <v>68660440</v>
      </c>
      <c r="H136" s="8">
        <v>33109560</v>
      </c>
      <c r="I136" s="8">
        <v>1457745000</v>
      </c>
      <c r="J136" s="8">
        <v>119590000</v>
      </c>
    </row>
    <row r="137" spans="1:10" s="6" customFormat="1" ht="11.25" customHeight="1">
      <c r="A137" s="6">
        <f t="shared" si="2"/>
        <v>132</v>
      </c>
      <c r="B137" s="6" t="s">
        <v>177</v>
      </c>
      <c r="C137" s="6" t="s">
        <v>45</v>
      </c>
      <c r="D137" s="6" t="s">
        <v>43</v>
      </c>
      <c r="E137" s="7">
        <v>38291</v>
      </c>
      <c r="F137" s="8">
        <v>651170</v>
      </c>
      <c r="G137" s="8">
        <v>250000</v>
      </c>
      <c r="H137" s="8">
        <v>401170</v>
      </c>
      <c r="I137" s="8">
        <v>0</v>
      </c>
      <c r="J137" s="8">
        <v>0</v>
      </c>
    </row>
    <row r="138" spans="1:10" s="6" customFormat="1" ht="11.25" customHeight="1">
      <c r="A138" s="6">
        <f t="shared" si="2"/>
        <v>133</v>
      </c>
      <c r="B138" s="6" t="s">
        <v>178</v>
      </c>
      <c r="C138" s="6" t="s">
        <v>45</v>
      </c>
      <c r="D138" s="6" t="s">
        <v>43</v>
      </c>
      <c r="E138" s="7">
        <v>38289</v>
      </c>
      <c r="F138" s="8">
        <v>4654332</v>
      </c>
      <c r="G138" s="8">
        <v>3016164</v>
      </c>
      <c r="H138" s="8">
        <f>F138-G138</f>
        <v>1638168</v>
      </c>
      <c r="I138" s="8">
        <v>0</v>
      </c>
      <c r="J138" s="8">
        <v>0</v>
      </c>
    </row>
    <row r="139" spans="1:10" s="6" customFormat="1" ht="11.25" customHeight="1">
      <c r="A139" s="6">
        <f t="shared" si="2"/>
        <v>134</v>
      </c>
      <c r="B139" s="6" t="s">
        <v>179</v>
      </c>
      <c r="C139" s="6" t="s">
        <v>45</v>
      </c>
      <c r="D139" s="6" t="s">
        <v>47</v>
      </c>
      <c r="E139" s="7">
        <v>38291</v>
      </c>
      <c r="F139" s="8">
        <v>16494000</v>
      </c>
      <c r="G139" s="8">
        <v>7753123.72</v>
      </c>
      <c r="H139" s="8">
        <v>8740876.28</v>
      </c>
      <c r="I139" s="8">
        <v>107925200</v>
      </c>
      <c r="J139" s="8">
        <v>19502200</v>
      </c>
    </row>
    <row r="140" spans="1:10" s="6" customFormat="1" ht="11.25" customHeight="1">
      <c r="A140" s="6">
        <f t="shared" si="2"/>
        <v>135</v>
      </c>
      <c r="B140" s="6" t="s">
        <v>180</v>
      </c>
      <c r="C140" s="6" t="s">
        <v>40</v>
      </c>
      <c r="D140" s="6" t="s">
        <v>43</v>
      </c>
      <c r="E140" s="7">
        <v>38289</v>
      </c>
      <c r="F140" s="8">
        <v>336972514</v>
      </c>
      <c r="G140" s="8">
        <v>25168385.8</v>
      </c>
      <c r="H140" s="8">
        <v>311804128.2</v>
      </c>
      <c r="I140" s="8">
        <v>0</v>
      </c>
      <c r="J140" s="8">
        <v>0</v>
      </c>
    </row>
    <row r="141" spans="1:10" s="6" customFormat="1" ht="11.25" customHeight="1">
      <c r="A141" s="6">
        <f t="shared" si="2"/>
        <v>136</v>
      </c>
      <c r="B141" s="6" t="s">
        <v>181</v>
      </c>
      <c r="C141" s="6" t="s">
        <v>40</v>
      </c>
      <c r="D141" s="6" t="s">
        <v>47</v>
      </c>
      <c r="E141" s="7">
        <v>38291</v>
      </c>
      <c r="F141" s="8">
        <v>209366188</v>
      </c>
      <c r="G141" s="8">
        <v>36126431</v>
      </c>
      <c r="H141" s="8">
        <v>173239757</v>
      </c>
      <c r="I141" s="8">
        <v>0</v>
      </c>
      <c r="J141" s="8">
        <v>0</v>
      </c>
    </row>
    <row r="142" spans="1:10" s="6" customFormat="1" ht="11.25" customHeight="1">
      <c r="A142" s="6">
        <f t="shared" si="2"/>
        <v>137</v>
      </c>
      <c r="B142" s="6" t="s">
        <v>182</v>
      </c>
      <c r="C142" s="6" t="s">
        <v>40</v>
      </c>
      <c r="D142" s="6" t="s">
        <v>43</v>
      </c>
      <c r="E142" s="7">
        <v>38291</v>
      </c>
      <c r="F142" s="8">
        <v>261129634</v>
      </c>
      <c r="G142" s="8">
        <v>32675775.2</v>
      </c>
      <c r="H142" s="8">
        <v>228453858.8</v>
      </c>
      <c r="I142" s="8">
        <v>0</v>
      </c>
      <c r="J142" s="8">
        <v>0</v>
      </c>
    </row>
    <row r="143" spans="1:10" s="6" customFormat="1" ht="11.25" customHeight="1">
      <c r="A143" s="6">
        <f t="shared" si="2"/>
        <v>138</v>
      </c>
      <c r="B143" s="6" t="s">
        <v>183</v>
      </c>
      <c r="C143" s="6" t="s">
        <v>40</v>
      </c>
      <c r="D143" s="6" t="s">
        <v>43</v>
      </c>
      <c r="E143" s="7">
        <v>38291</v>
      </c>
      <c r="F143" s="8">
        <v>1148801</v>
      </c>
      <c r="G143" s="8">
        <v>250000</v>
      </c>
      <c r="H143" s="8">
        <v>898801</v>
      </c>
      <c r="I143" s="8">
        <v>0</v>
      </c>
      <c r="J143" s="8">
        <v>0</v>
      </c>
    </row>
    <row r="144" spans="1:10" s="6" customFormat="1" ht="11.25" customHeight="1">
      <c r="A144" s="6">
        <f t="shared" si="2"/>
        <v>139</v>
      </c>
      <c r="B144" s="6" t="s">
        <v>184</v>
      </c>
      <c r="C144" s="6" t="s">
        <v>45</v>
      </c>
      <c r="D144" s="6" t="s">
        <v>47</v>
      </c>
      <c r="E144" s="7">
        <v>38291</v>
      </c>
      <c r="F144" s="8">
        <v>278522033</v>
      </c>
      <c r="G144" s="8">
        <v>148995675.36</v>
      </c>
      <c r="H144" s="8">
        <v>129526357.63999999</v>
      </c>
      <c r="I144" s="8">
        <v>3867548253</v>
      </c>
      <c r="J144" s="8">
        <v>94418181</v>
      </c>
    </row>
    <row r="145" spans="1:10" s="6" customFormat="1" ht="11.25" customHeight="1">
      <c r="A145" s="6">
        <f t="shared" si="2"/>
        <v>140</v>
      </c>
      <c r="B145" s="6" t="s">
        <v>185</v>
      </c>
      <c r="C145" s="6" t="s">
        <v>45</v>
      </c>
      <c r="D145" s="6" t="s">
        <v>43</v>
      </c>
      <c r="E145" s="7">
        <v>38291</v>
      </c>
      <c r="F145" s="8">
        <v>381256</v>
      </c>
      <c r="G145" s="8">
        <v>250000</v>
      </c>
      <c r="H145" s="8">
        <v>131256</v>
      </c>
      <c r="I145" s="8">
        <v>270347</v>
      </c>
      <c r="J145" s="8">
        <v>0</v>
      </c>
    </row>
    <row r="146" spans="1:10" s="6" customFormat="1" ht="11.25" customHeight="1">
      <c r="A146" s="6">
        <f t="shared" si="2"/>
        <v>141</v>
      </c>
      <c r="B146" s="6" t="s">
        <v>186</v>
      </c>
      <c r="C146" s="6" t="s">
        <v>45</v>
      </c>
      <c r="D146" s="6" t="s">
        <v>47</v>
      </c>
      <c r="E146" s="7">
        <v>38289</v>
      </c>
      <c r="F146" s="8">
        <v>53941815</v>
      </c>
      <c r="G146" s="8">
        <v>42477282.68</v>
      </c>
      <c r="H146" s="8">
        <v>11464532.32</v>
      </c>
      <c r="I146" s="8">
        <v>1009310922</v>
      </c>
      <c r="J146" s="8">
        <v>8123001</v>
      </c>
    </row>
    <row r="147" spans="1:10" s="6" customFormat="1" ht="11.25" customHeight="1">
      <c r="A147" s="6">
        <f t="shared" si="2"/>
        <v>142</v>
      </c>
      <c r="B147" s="6" t="s">
        <v>187</v>
      </c>
      <c r="C147" s="6" t="s">
        <v>45</v>
      </c>
      <c r="D147" s="6" t="s">
        <v>43</v>
      </c>
      <c r="E147" s="7">
        <v>38291</v>
      </c>
      <c r="F147" s="8">
        <v>437539</v>
      </c>
      <c r="G147" s="8">
        <v>250000</v>
      </c>
      <c r="H147" s="8">
        <v>187539</v>
      </c>
      <c r="I147" s="8">
        <v>5741053</v>
      </c>
      <c r="J147" s="8">
        <v>0</v>
      </c>
    </row>
    <row r="148" spans="1:10" s="6" customFormat="1" ht="11.25" customHeight="1">
      <c r="A148" s="6">
        <f t="shared" si="2"/>
        <v>143</v>
      </c>
      <c r="B148" s="6" t="s">
        <v>188</v>
      </c>
      <c r="C148" s="6" t="s">
        <v>40</v>
      </c>
      <c r="D148" s="6" t="s">
        <v>43</v>
      </c>
      <c r="E148" s="7">
        <v>38289</v>
      </c>
      <c r="F148" s="8">
        <v>49751442</v>
      </c>
      <c r="G148" s="8">
        <v>1500000</v>
      </c>
      <c r="H148" s="8">
        <v>48251442</v>
      </c>
      <c r="I148" s="8">
        <v>0</v>
      </c>
      <c r="J148" s="8">
        <v>0</v>
      </c>
    </row>
    <row r="149" spans="1:10" s="6" customFormat="1" ht="11.25" customHeight="1">
      <c r="A149" s="6">
        <f t="shared" si="2"/>
        <v>144</v>
      </c>
      <c r="B149" s="6" t="s">
        <v>189</v>
      </c>
      <c r="C149" s="6" t="s">
        <v>45</v>
      </c>
      <c r="D149" s="6" t="s">
        <v>47</v>
      </c>
      <c r="E149" s="7">
        <v>38291</v>
      </c>
      <c r="F149" s="8">
        <v>32187914</v>
      </c>
      <c r="G149" s="8">
        <v>9811641.56</v>
      </c>
      <c r="H149" s="8">
        <v>22376272.44</v>
      </c>
      <c r="I149" s="8">
        <v>373209455</v>
      </c>
      <c r="J149" s="8">
        <v>2424444</v>
      </c>
    </row>
    <row r="150" spans="1:10" s="6" customFormat="1" ht="11.25" customHeight="1">
      <c r="A150" s="6">
        <f t="shared" si="2"/>
        <v>145</v>
      </c>
      <c r="B150" s="6" t="s">
        <v>190</v>
      </c>
      <c r="C150" s="6" t="s">
        <v>40</v>
      </c>
      <c r="D150" s="6" t="s">
        <v>41</v>
      </c>
      <c r="E150" s="7">
        <v>38291</v>
      </c>
      <c r="F150" s="8">
        <v>13670350</v>
      </c>
      <c r="G150" s="8">
        <v>983600.466666667</v>
      </c>
      <c r="H150" s="8">
        <v>12686749.533333333</v>
      </c>
      <c r="I150" s="8">
        <v>0</v>
      </c>
      <c r="J150" s="8">
        <v>0</v>
      </c>
    </row>
    <row r="151" spans="1:10" s="6" customFormat="1" ht="11.25" customHeight="1">
      <c r="A151" s="6">
        <f t="shared" si="2"/>
        <v>146</v>
      </c>
      <c r="B151" s="6" t="s">
        <v>191</v>
      </c>
      <c r="C151" s="6" t="s">
        <v>45</v>
      </c>
      <c r="D151" s="6" t="s">
        <v>43</v>
      </c>
      <c r="E151" s="7">
        <v>38291</v>
      </c>
      <c r="F151" s="8">
        <v>497606</v>
      </c>
      <c r="G151" s="8">
        <v>250000</v>
      </c>
      <c r="H151" s="8">
        <v>247606</v>
      </c>
      <c r="I151" s="8">
        <v>0</v>
      </c>
      <c r="J151" s="8">
        <v>0</v>
      </c>
    </row>
    <row r="152" spans="1:10" s="6" customFormat="1" ht="11.25" customHeight="1">
      <c r="A152" s="6">
        <f t="shared" si="2"/>
        <v>147</v>
      </c>
      <c r="B152" s="6" t="s">
        <v>192</v>
      </c>
      <c r="C152" s="6" t="s">
        <v>40</v>
      </c>
      <c r="D152" s="6" t="s">
        <v>43</v>
      </c>
      <c r="E152" s="7">
        <v>38291</v>
      </c>
      <c r="F152" s="8">
        <v>146385946</v>
      </c>
      <c r="G152" s="8">
        <v>18862207.06</v>
      </c>
      <c r="H152" s="8">
        <v>127523738.94</v>
      </c>
      <c r="I152" s="8">
        <v>0</v>
      </c>
      <c r="J152" s="8">
        <v>0</v>
      </c>
    </row>
    <row r="153" spans="1:10" s="6" customFormat="1" ht="11.25" customHeight="1">
      <c r="A153" s="6">
        <f t="shared" si="2"/>
        <v>148</v>
      </c>
      <c r="B153" s="6" t="s">
        <v>193</v>
      </c>
      <c r="C153" s="6" t="s">
        <v>45</v>
      </c>
      <c r="D153" s="6" t="s">
        <v>43</v>
      </c>
      <c r="E153" s="7">
        <v>38291</v>
      </c>
      <c r="F153" s="8">
        <v>1398057</v>
      </c>
      <c r="G153" s="8">
        <v>250000</v>
      </c>
      <c r="H153" s="8">
        <v>1148057</v>
      </c>
      <c r="I153" s="8">
        <v>879633185</v>
      </c>
      <c r="J153" s="8">
        <v>0</v>
      </c>
    </row>
    <row r="154" spans="1:10" s="6" customFormat="1" ht="11.25" customHeight="1">
      <c r="A154" s="6">
        <f t="shared" si="2"/>
        <v>149</v>
      </c>
      <c r="B154" s="6" t="s">
        <v>194</v>
      </c>
      <c r="C154" s="6" t="s">
        <v>45</v>
      </c>
      <c r="D154" s="6" t="s">
        <v>41</v>
      </c>
      <c r="E154" s="7">
        <v>38291</v>
      </c>
      <c r="F154" s="8">
        <v>4538160</v>
      </c>
      <c r="G154" s="8">
        <v>250000</v>
      </c>
      <c r="H154" s="8">
        <v>4288160</v>
      </c>
      <c r="I154" s="8">
        <v>12259894</v>
      </c>
      <c r="J154" s="8">
        <v>22657</v>
      </c>
    </row>
    <row r="155" spans="1:10" s="6" customFormat="1" ht="11.25" customHeight="1">
      <c r="A155" s="6">
        <f t="shared" si="2"/>
        <v>150</v>
      </c>
      <c r="B155" s="6" t="s">
        <v>237</v>
      </c>
      <c r="C155" s="6" t="s">
        <v>45</v>
      </c>
      <c r="D155" s="6" t="s">
        <v>238</v>
      </c>
      <c r="E155" s="7">
        <v>38260</v>
      </c>
      <c r="F155" s="8">
        <v>868115</v>
      </c>
      <c r="G155" s="8">
        <v>250000</v>
      </c>
      <c r="H155" s="8">
        <v>618115</v>
      </c>
      <c r="I155" s="8">
        <v>2358531</v>
      </c>
      <c r="J155" s="8">
        <v>0</v>
      </c>
    </row>
    <row r="156" spans="1:10" s="6" customFormat="1" ht="11.25" customHeight="1">
      <c r="A156" s="6">
        <f t="shared" si="2"/>
        <v>151</v>
      </c>
      <c r="B156" s="6" t="s">
        <v>195</v>
      </c>
      <c r="C156" s="6" t="s">
        <v>45</v>
      </c>
      <c r="D156" s="6" t="s">
        <v>43</v>
      </c>
      <c r="E156" s="7">
        <v>38291</v>
      </c>
      <c r="F156" s="8">
        <v>1912480</v>
      </c>
      <c r="G156" s="8">
        <v>250000</v>
      </c>
      <c r="H156" s="8">
        <v>1662480</v>
      </c>
      <c r="I156" s="8">
        <v>0</v>
      </c>
      <c r="J156" s="8">
        <v>0</v>
      </c>
    </row>
    <row r="157" spans="1:10" s="6" customFormat="1" ht="11.25" customHeight="1">
      <c r="A157" s="6">
        <f t="shared" si="2"/>
        <v>152</v>
      </c>
      <c r="B157" s="6" t="s">
        <v>196</v>
      </c>
      <c r="C157" s="6" t="s">
        <v>45</v>
      </c>
      <c r="D157" s="6" t="s">
        <v>43</v>
      </c>
      <c r="E157" s="7">
        <v>38291</v>
      </c>
      <c r="F157" s="8">
        <v>552605</v>
      </c>
      <c r="G157" s="8">
        <v>250000</v>
      </c>
      <c r="H157" s="8">
        <v>302605</v>
      </c>
      <c r="I157" s="8">
        <v>2531072</v>
      </c>
      <c r="J157" s="8">
        <v>0</v>
      </c>
    </row>
    <row r="158" spans="1:10" s="6" customFormat="1" ht="11.25" customHeight="1">
      <c r="A158" s="6">
        <f t="shared" si="2"/>
        <v>153</v>
      </c>
      <c r="B158" s="6" t="s">
        <v>197</v>
      </c>
      <c r="C158" s="6" t="s">
        <v>45</v>
      </c>
      <c r="D158" s="6" t="s">
        <v>47</v>
      </c>
      <c r="E158" s="7">
        <v>38289</v>
      </c>
      <c r="F158" s="8">
        <v>7207120</v>
      </c>
      <c r="G158" s="8">
        <v>284382.32</v>
      </c>
      <c r="H158" s="8">
        <v>6922737.68</v>
      </c>
      <c r="I158" s="8">
        <v>9643943</v>
      </c>
      <c r="J158" s="8">
        <v>0</v>
      </c>
    </row>
    <row r="159" spans="1:10" s="6" customFormat="1" ht="11.25" customHeight="1">
      <c r="A159" s="6">
        <f t="shared" si="2"/>
        <v>154</v>
      </c>
      <c r="B159" s="6" t="s">
        <v>198</v>
      </c>
      <c r="C159" s="6" t="s">
        <v>45</v>
      </c>
      <c r="D159" s="6" t="s">
        <v>43</v>
      </c>
      <c r="E159" s="7">
        <v>38291</v>
      </c>
      <c r="F159" s="8">
        <v>250104</v>
      </c>
      <c r="G159" s="8">
        <v>250000</v>
      </c>
      <c r="H159" s="8">
        <v>104</v>
      </c>
      <c r="I159" s="8">
        <v>0</v>
      </c>
      <c r="J159" s="8">
        <v>0</v>
      </c>
    </row>
    <row r="160" spans="1:10" s="6" customFormat="1" ht="11.25" customHeight="1">
      <c r="A160" s="6">
        <f t="shared" si="2"/>
        <v>155</v>
      </c>
      <c r="B160" s="6" t="s">
        <v>199</v>
      </c>
      <c r="C160" s="6" t="s">
        <v>45</v>
      </c>
      <c r="D160" s="6" t="s">
        <v>43</v>
      </c>
      <c r="E160" s="7">
        <v>38291</v>
      </c>
      <c r="F160" s="8">
        <v>357858</v>
      </c>
      <c r="G160" s="8">
        <v>250000</v>
      </c>
      <c r="H160" s="8">
        <v>107858</v>
      </c>
      <c r="I160" s="8">
        <v>0</v>
      </c>
      <c r="J160" s="8">
        <v>0</v>
      </c>
    </row>
    <row r="161" spans="1:10" s="6" customFormat="1" ht="11.25" customHeight="1">
      <c r="A161" s="6">
        <f t="shared" si="2"/>
        <v>156</v>
      </c>
      <c r="B161" s="6" t="s">
        <v>200</v>
      </c>
      <c r="C161" s="6" t="s">
        <v>40</v>
      </c>
      <c r="D161" s="6" t="s">
        <v>47</v>
      </c>
      <c r="E161" s="7">
        <v>38289</v>
      </c>
      <c r="F161" s="8">
        <v>1074111572</v>
      </c>
      <c r="G161" s="8">
        <v>41399831.58</v>
      </c>
      <c r="H161" s="8">
        <v>1032711740.4200001</v>
      </c>
      <c r="I161" s="8">
        <v>513862055</v>
      </c>
      <c r="J161" s="8">
        <v>11085010</v>
      </c>
    </row>
    <row r="162" spans="1:10" s="6" customFormat="1" ht="11.25" customHeight="1">
      <c r="A162" s="6">
        <f t="shared" si="2"/>
        <v>157</v>
      </c>
      <c r="B162" s="6" t="s">
        <v>201</v>
      </c>
      <c r="C162" s="6" t="s">
        <v>45</v>
      </c>
      <c r="D162" s="6" t="s">
        <v>43</v>
      </c>
      <c r="E162" s="7">
        <v>38291</v>
      </c>
      <c r="F162" s="8">
        <v>250789</v>
      </c>
      <c r="G162" s="8">
        <v>250000</v>
      </c>
      <c r="H162" s="8">
        <v>789</v>
      </c>
      <c r="I162" s="8">
        <v>0</v>
      </c>
      <c r="J162" s="8">
        <v>0</v>
      </c>
    </row>
    <row r="163" spans="1:10" s="6" customFormat="1" ht="11.25" customHeight="1">
      <c r="A163" s="6">
        <f t="shared" si="2"/>
        <v>158</v>
      </c>
      <c r="B163" s="6" t="s">
        <v>202</v>
      </c>
      <c r="C163" s="6" t="s">
        <v>40</v>
      </c>
      <c r="D163" s="6" t="s">
        <v>43</v>
      </c>
      <c r="E163" s="7">
        <v>38289</v>
      </c>
      <c r="F163" s="8">
        <v>62517345</v>
      </c>
      <c r="G163" s="8">
        <v>12912387.200000001</v>
      </c>
      <c r="H163" s="8">
        <v>49604957.800000004</v>
      </c>
      <c r="I163" s="8">
        <v>0</v>
      </c>
      <c r="J163" s="8">
        <v>0</v>
      </c>
    </row>
    <row r="164" spans="1:10" s="6" customFormat="1" ht="11.25" customHeight="1">
      <c r="A164" s="6">
        <f t="shared" si="2"/>
        <v>159</v>
      </c>
      <c r="B164" s="6" t="s">
        <v>203</v>
      </c>
      <c r="C164" s="6" t="s">
        <v>45</v>
      </c>
      <c r="D164" s="6" t="s">
        <v>51</v>
      </c>
      <c r="E164" s="7">
        <v>38291</v>
      </c>
      <c r="F164" s="8">
        <v>6658456</v>
      </c>
      <c r="G164" s="8">
        <v>319295.04</v>
      </c>
      <c r="H164" s="8">
        <v>6339160.96</v>
      </c>
      <c r="I164" s="8">
        <v>67528576</v>
      </c>
      <c r="J164" s="8">
        <v>1703070</v>
      </c>
    </row>
    <row r="165" spans="1:10" s="6" customFormat="1" ht="11.25" customHeight="1">
      <c r="A165" s="6">
        <f t="shared" si="2"/>
        <v>160</v>
      </c>
      <c r="B165" s="6" t="s">
        <v>204</v>
      </c>
      <c r="C165" s="6" t="s">
        <v>40</v>
      </c>
      <c r="D165" s="6" t="s">
        <v>43</v>
      </c>
      <c r="E165" s="7">
        <v>38291</v>
      </c>
      <c r="F165" s="8">
        <v>401024</v>
      </c>
      <c r="G165" s="8">
        <v>250000</v>
      </c>
      <c r="H165" s="8">
        <v>151024</v>
      </c>
      <c r="I165" s="8">
        <v>0</v>
      </c>
      <c r="J165" s="8">
        <v>0</v>
      </c>
    </row>
    <row r="166" spans="1:10" s="6" customFormat="1" ht="11.25" customHeight="1">
      <c r="A166" s="6">
        <f t="shared" si="2"/>
        <v>161</v>
      </c>
      <c r="B166" s="6" t="s">
        <v>205</v>
      </c>
      <c r="C166" s="6" t="s">
        <v>40</v>
      </c>
      <c r="D166" s="6" t="s">
        <v>43</v>
      </c>
      <c r="E166" s="7">
        <v>38291</v>
      </c>
      <c r="F166" s="8">
        <v>82670894</v>
      </c>
      <c r="G166" s="8">
        <v>4846715.92</v>
      </c>
      <c r="H166" s="8">
        <v>77824178.08</v>
      </c>
      <c r="I166" s="8">
        <v>0</v>
      </c>
      <c r="J166" s="8">
        <v>0</v>
      </c>
    </row>
    <row r="167" spans="1:10" s="6" customFormat="1" ht="11.25" customHeight="1">
      <c r="A167" s="6">
        <f t="shared" si="2"/>
        <v>162</v>
      </c>
      <c r="B167" s="6" t="s">
        <v>206</v>
      </c>
      <c r="C167" s="6" t="s">
        <v>45</v>
      </c>
      <c r="D167" s="6" t="s">
        <v>43</v>
      </c>
      <c r="E167" s="7">
        <v>38291</v>
      </c>
      <c r="F167" s="8">
        <v>390622</v>
      </c>
      <c r="G167" s="8">
        <v>250000</v>
      </c>
      <c r="H167" s="8">
        <v>140622</v>
      </c>
      <c r="I167" s="8">
        <v>0</v>
      </c>
      <c r="J167" s="8">
        <v>0</v>
      </c>
    </row>
    <row r="168" spans="1:10" s="6" customFormat="1" ht="11.25" customHeight="1">
      <c r="A168" s="6">
        <f t="shared" si="2"/>
        <v>163</v>
      </c>
      <c r="B168" s="6" t="s">
        <v>207</v>
      </c>
      <c r="C168" s="6" t="s">
        <v>45</v>
      </c>
      <c r="D168" s="6" t="s">
        <v>41</v>
      </c>
      <c r="E168" s="7">
        <v>38291</v>
      </c>
      <c r="F168" s="8">
        <v>25863681</v>
      </c>
      <c r="G168" s="8">
        <v>3069850.44</v>
      </c>
      <c r="H168" s="8">
        <v>22793830.56</v>
      </c>
      <c r="I168" s="8">
        <v>100944256</v>
      </c>
      <c r="J168" s="8">
        <v>0</v>
      </c>
    </row>
    <row r="169" spans="1:10" s="6" customFormat="1" ht="11.25" customHeight="1">
      <c r="A169" s="6">
        <f t="shared" si="2"/>
        <v>164</v>
      </c>
      <c r="B169" s="6" t="s">
        <v>208</v>
      </c>
      <c r="C169" s="6" t="s">
        <v>40</v>
      </c>
      <c r="D169" s="6" t="s">
        <v>43</v>
      </c>
      <c r="E169" s="7">
        <v>38291</v>
      </c>
      <c r="F169" s="8">
        <v>8188992</v>
      </c>
      <c r="G169" s="8">
        <v>1332809.44</v>
      </c>
      <c r="H169" s="8">
        <v>6856182.5600000005</v>
      </c>
      <c r="I169" s="8">
        <v>0</v>
      </c>
      <c r="J169" s="8">
        <v>0</v>
      </c>
    </row>
    <row r="170" spans="1:10" s="6" customFormat="1" ht="11.25" customHeight="1">
      <c r="A170" s="6">
        <f t="shared" si="2"/>
        <v>165</v>
      </c>
      <c r="B170" s="6" t="s">
        <v>209</v>
      </c>
      <c r="C170" s="6" t="s">
        <v>40</v>
      </c>
      <c r="D170" s="6" t="s">
        <v>47</v>
      </c>
      <c r="E170" s="7">
        <v>38291</v>
      </c>
      <c r="F170" s="8">
        <v>470073845</v>
      </c>
      <c r="G170" s="8">
        <v>3605623</v>
      </c>
      <c r="H170" s="8">
        <v>466468222</v>
      </c>
      <c r="I170" s="8">
        <v>40897517</v>
      </c>
      <c r="J170" s="8">
        <v>0</v>
      </c>
    </row>
    <row r="171" spans="1:10" s="6" customFormat="1" ht="11.25" customHeight="1">
      <c r="A171" s="6">
        <f t="shared" si="2"/>
        <v>166</v>
      </c>
      <c r="B171" s="6" t="s">
        <v>210</v>
      </c>
      <c r="C171" s="6" t="s">
        <v>45</v>
      </c>
      <c r="D171" s="6" t="s">
        <v>47</v>
      </c>
      <c r="E171" s="7">
        <v>38291</v>
      </c>
      <c r="F171" s="8">
        <v>14245499</v>
      </c>
      <c r="G171" s="8">
        <v>2284741.04</v>
      </c>
      <c r="H171" s="8">
        <v>11960757.96</v>
      </c>
      <c r="I171" s="8">
        <v>758050</v>
      </c>
      <c r="J171" s="8">
        <v>0</v>
      </c>
    </row>
    <row r="172" spans="1:10" s="6" customFormat="1" ht="11.25" customHeight="1">
      <c r="A172" s="6">
        <f t="shared" si="2"/>
        <v>167</v>
      </c>
      <c r="B172" s="6" t="s">
        <v>211</v>
      </c>
      <c r="C172" s="6" t="s">
        <v>45</v>
      </c>
      <c r="D172" s="6" t="s">
        <v>43</v>
      </c>
      <c r="E172" s="7">
        <v>38291</v>
      </c>
      <c r="F172" s="8">
        <v>1360402</v>
      </c>
      <c r="G172" s="8">
        <v>250000</v>
      </c>
      <c r="H172" s="8">
        <v>1110402</v>
      </c>
      <c r="I172" s="8">
        <v>0</v>
      </c>
      <c r="J172" s="8">
        <v>0</v>
      </c>
    </row>
    <row r="173" spans="1:10" s="6" customFormat="1" ht="11.25" customHeight="1">
      <c r="A173" s="6">
        <f t="shared" si="2"/>
        <v>168</v>
      </c>
      <c r="B173" s="6" t="s">
        <v>212</v>
      </c>
      <c r="C173" s="6" t="s">
        <v>40</v>
      </c>
      <c r="D173" s="6" t="s">
        <v>41</v>
      </c>
      <c r="E173" s="7">
        <v>38291</v>
      </c>
      <c r="F173" s="8">
        <v>33591066</v>
      </c>
      <c r="G173" s="8">
        <v>627739</v>
      </c>
      <c r="H173" s="8">
        <v>32963327</v>
      </c>
      <c r="I173" s="8">
        <v>0</v>
      </c>
      <c r="J173" s="8">
        <v>0</v>
      </c>
    </row>
    <row r="174" spans="1:10" s="6" customFormat="1" ht="11.25" customHeight="1">
      <c r="A174" s="6">
        <f t="shared" si="2"/>
        <v>169</v>
      </c>
      <c r="B174" s="6" t="s">
        <v>213</v>
      </c>
      <c r="C174" s="6" t="s">
        <v>40</v>
      </c>
      <c r="D174" s="6" t="s">
        <v>43</v>
      </c>
      <c r="E174" s="7">
        <v>38291</v>
      </c>
      <c r="F174" s="8">
        <v>12151042</v>
      </c>
      <c r="G174" s="8">
        <v>1445437.68</v>
      </c>
      <c r="H174" s="8">
        <v>10705604.32</v>
      </c>
      <c r="I174" s="8">
        <v>0</v>
      </c>
      <c r="J174" s="8">
        <v>0</v>
      </c>
    </row>
    <row r="175" spans="1:10" s="6" customFormat="1" ht="11.25" customHeight="1">
      <c r="A175" s="6">
        <f t="shared" si="2"/>
        <v>170</v>
      </c>
      <c r="B175" s="6" t="s">
        <v>214</v>
      </c>
      <c r="C175" s="6" t="s">
        <v>45</v>
      </c>
      <c r="D175" s="6" t="s">
        <v>43</v>
      </c>
      <c r="E175" s="7">
        <v>38291</v>
      </c>
      <c r="F175" s="8">
        <v>382575</v>
      </c>
      <c r="G175" s="8">
        <v>250000</v>
      </c>
      <c r="H175" s="8">
        <v>132575</v>
      </c>
      <c r="I175" s="8">
        <v>0</v>
      </c>
      <c r="J175" s="8">
        <v>0</v>
      </c>
    </row>
    <row r="176" spans="1:10" s="6" customFormat="1" ht="11.25" customHeight="1">
      <c r="A176" s="6">
        <f t="shared" si="2"/>
        <v>171</v>
      </c>
      <c r="B176" s="6" t="s">
        <v>215</v>
      </c>
      <c r="C176" s="6" t="s">
        <v>40</v>
      </c>
      <c r="D176" s="6" t="s">
        <v>41</v>
      </c>
      <c r="E176" s="7">
        <v>38291</v>
      </c>
      <c r="F176" s="8">
        <v>11895953</v>
      </c>
      <c r="G176" s="8">
        <v>250000</v>
      </c>
      <c r="H176" s="8">
        <v>11645953</v>
      </c>
      <c r="I176" s="8">
        <v>0</v>
      </c>
      <c r="J176" s="8">
        <v>0</v>
      </c>
    </row>
    <row r="177" spans="1:10" s="6" customFormat="1" ht="11.25" customHeight="1">
      <c r="A177" s="6">
        <f t="shared" si="2"/>
        <v>172</v>
      </c>
      <c r="B177" s="6" t="s">
        <v>216</v>
      </c>
      <c r="C177" s="6" t="s">
        <v>45</v>
      </c>
      <c r="D177" s="6" t="s">
        <v>51</v>
      </c>
      <c r="E177" s="7">
        <v>38291</v>
      </c>
      <c r="F177" s="8">
        <v>19912510</v>
      </c>
      <c r="G177" s="8">
        <v>2737634.04</v>
      </c>
      <c r="H177" s="8">
        <v>17174875.96</v>
      </c>
      <c r="I177" s="8">
        <v>57381597</v>
      </c>
      <c r="J177" s="8">
        <v>0</v>
      </c>
    </row>
    <row r="178" spans="1:10" s="6" customFormat="1" ht="11.25" customHeight="1">
      <c r="A178" s="6">
        <f t="shared" si="2"/>
        <v>173</v>
      </c>
      <c r="B178" s="6" t="s">
        <v>217</v>
      </c>
      <c r="C178" s="6" t="s">
        <v>40</v>
      </c>
      <c r="D178" s="6" t="s">
        <v>41</v>
      </c>
      <c r="E178" s="7">
        <v>38291</v>
      </c>
      <c r="F178" s="8">
        <v>1303024300</v>
      </c>
      <c r="G178" s="8">
        <v>211409093.5</v>
      </c>
      <c r="H178" s="8">
        <v>1091615206.5</v>
      </c>
      <c r="I178" s="8">
        <v>2143883348</v>
      </c>
      <c r="J178" s="8">
        <v>49922155</v>
      </c>
    </row>
    <row r="179" spans="1:10" s="6" customFormat="1" ht="11.25" customHeight="1">
      <c r="A179" s="6">
        <f t="shared" si="2"/>
        <v>174</v>
      </c>
      <c r="B179" s="6" t="s">
        <v>218</v>
      </c>
      <c r="C179" s="6" t="s">
        <v>40</v>
      </c>
      <c r="D179" s="6" t="s">
        <v>41</v>
      </c>
      <c r="E179" s="7">
        <v>38291</v>
      </c>
      <c r="F179" s="8">
        <v>4343485594</v>
      </c>
      <c r="G179" s="8">
        <v>338473615.94</v>
      </c>
      <c r="H179" s="8">
        <v>4005011978.06</v>
      </c>
      <c r="I179" s="8">
        <v>5368835898</v>
      </c>
      <c r="J179" s="8">
        <v>1493287738</v>
      </c>
    </row>
    <row r="180" spans="1:10" s="6" customFormat="1" ht="11.25" customHeight="1">
      <c r="A180" s="6">
        <f t="shared" si="2"/>
        <v>175</v>
      </c>
      <c r="B180" s="6" t="s">
        <v>219</v>
      </c>
      <c r="C180" s="6" t="s">
        <v>45</v>
      </c>
      <c r="D180" s="6" t="s">
        <v>47</v>
      </c>
      <c r="E180" s="7">
        <v>38291</v>
      </c>
      <c r="F180" s="8">
        <v>17628269</v>
      </c>
      <c r="G180" s="8">
        <v>1755930</v>
      </c>
      <c r="H180" s="8">
        <v>15872339</v>
      </c>
      <c r="I180" s="8">
        <v>0</v>
      </c>
      <c r="J180" s="8">
        <v>0</v>
      </c>
    </row>
    <row r="181" spans="1:10" s="6" customFormat="1" ht="11.25" customHeight="1">
      <c r="A181" s="6">
        <f t="shared" si="2"/>
        <v>176</v>
      </c>
      <c r="B181" s="6" t="s">
        <v>220</v>
      </c>
      <c r="C181" s="6" t="s">
        <v>45</v>
      </c>
      <c r="D181" s="6" t="s">
        <v>43</v>
      </c>
      <c r="E181" s="7">
        <v>38291</v>
      </c>
      <c r="F181" s="8">
        <v>547174</v>
      </c>
      <c r="G181" s="8">
        <v>250000</v>
      </c>
      <c r="H181" s="8">
        <v>297174</v>
      </c>
      <c r="I181" s="8">
        <v>5370425</v>
      </c>
      <c r="J181" s="8">
        <v>0</v>
      </c>
    </row>
    <row r="182" spans="1:10" s="6" customFormat="1" ht="11.25" customHeight="1">
      <c r="A182" s="6">
        <f t="shared" si="2"/>
        <v>177</v>
      </c>
      <c r="B182" s="6" t="s">
        <v>221</v>
      </c>
      <c r="C182" s="6" t="s">
        <v>45</v>
      </c>
      <c r="D182" s="6" t="s">
        <v>43</v>
      </c>
      <c r="E182" s="7">
        <v>38291</v>
      </c>
      <c r="F182" s="8">
        <v>2088698</v>
      </c>
      <c r="G182" s="8">
        <v>250000</v>
      </c>
      <c r="H182" s="8">
        <v>1838698</v>
      </c>
      <c r="I182" s="8">
        <v>14728476</v>
      </c>
      <c r="J182" s="8">
        <v>98766</v>
      </c>
    </row>
    <row r="183" spans="1:10" s="6" customFormat="1" ht="11.25" customHeight="1">
      <c r="A183" s="6">
        <f t="shared" si="2"/>
        <v>178</v>
      </c>
      <c r="B183" s="6" t="s">
        <v>222</v>
      </c>
      <c r="C183" s="6" t="s">
        <v>40</v>
      </c>
      <c r="D183" s="6" t="s">
        <v>43</v>
      </c>
      <c r="E183" s="7">
        <v>38291</v>
      </c>
      <c r="F183" s="8">
        <v>747354</v>
      </c>
      <c r="G183" s="8">
        <v>394000</v>
      </c>
      <c r="H183" s="8">
        <v>353354</v>
      </c>
      <c r="I183" s="8">
        <v>0</v>
      </c>
      <c r="J183" s="8">
        <v>0</v>
      </c>
    </row>
    <row r="184" spans="1:10" s="6" customFormat="1" ht="11.25" customHeight="1">
      <c r="A184" s="6">
        <f t="shared" si="2"/>
        <v>179</v>
      </c>
      <c r="B184" s="6" t="s">
        <v>223</v>
      </c>
      <c r="C184" s="6" t="s">
        <v>45</v>
      </c>
      <c r="D184" s="6" t="s">
        <v>43</v>
      </c>
      <c r="E184" s="7">
        <v>38291</v>
      </c>
      <c r="F184" s="8">
        <v>14306685</v>
      </c>
      <c r="G184" s="8">
        <v>6253553.84</v>
      </c>
      <c r="H184" s="8">
        <v>8053131.16</v>
      </c>
      <c r="I184" s="8">
        <v>223949286</v>
      </c>
      <c r="J184" s="8">
        <v>16239</v>
      </c>
    </row>
    <row r="185" spans="1:10" s="6" customFormat="1" ht="11.25" customHeight="1">
      <c r="A185" s="6">
        <f t="shared" si="2"/>
        <v>180</v>
      </c>
      <c r="B185" s="6" t="s">
        <v>224</v>
      </c>
      <c r="C185" s="6" t="s">
        <v>40</v>
      </c>
      <c r="D185" s="6" t="s">
        <v>43</v>
      </c>
      <c r="E185" s="7">
        <v>38291</v>
      </c>
      <c r="F185" s="8">
        <v>320959386</v>
      </c>
      <c r="G185" s="8">
        <v>6582449.36</v>
      </c>
      <c r="H185" s="8">
        <v>314376936.64</v>
      </c>
      <c r="I185" s="8">
        <v>0</v>
      </c>
      <c r="J185" s="8">
        <v>0</v>
      </c>
    </row>
    <row r="186" spans="1:10" s="6" customFormat="1" ht="11.25" customHeight="1">
      <c r="A186" s="6">
        <f t="shared" si="2"/>
        <v>181</v>
      </c>
      <c r="B186" s="6" t="s">
        <v>225</v>
      </c>
      <c r="C186" s="6" t="s">
        <v>40</v>
      </c>
      <c r="D186" s="6" t="s">
        <v>43</v>
      </c>
      <c r="E186" s="7">
        <v>38291</v>
      </c>
      <c r="F186" s="8">
        <v>17112267</v>
      </c>
      <c r="G186" s="8">
        <v>1371851.1333333303</v>
      </c>
      <c r="H186" s="8">
        <v>15740415.86666667</v>
      </c>
      <c r="I186" s="8">
        <v>0</v>
      </c>
      <c r="J186" s="8">
        <v>0</v>
      </c>
    </row>
    <row r="187" spans="1:10" s="6" customFormat="1" ht="11.25" customHeight="1">
      <c r="A187" s="6">
        <f t="shared" si="2"/>
        <v>182</v>
      </c>
      <c r="B187" s="6" t="s">
        <v>226</v>
      </c>
      <c r="C187" s="6" t="s">
        <v>40</v>
      </c>
      <c r="D187" s="6" t="s">
        <v>43</v>
      </c>
      <c r="E187" s="7">
        <v>38291</v>
      </c>
      <c r="F187" s="8">
        <v>188530000</v>
      </c>
      <c r="G187" s="8">
        <v>8112640</v>
      </c>
      <c r="H187" s="8">
        <v>180417360</v>
      </c>
      <c r="I187" s="8">
        <v>0</v>
      </c>
      <c r="J187" s="8">
        <v>0</v>
      </c>
    </row>
    <row r="188" spans="1:10" s="6" customFormat="1" ht="11.25" customHeight="1">
      <c r="A188" s="6">
        <f t="shared" si="2"/>
        <v>183</v>
      </c>
      <c r="B188" s="6" t="s">
        <v>227</v>
      </c>
      <c r="C188" s="6" t="s">
        <v>45</v>
      </c>
      <c r="D188" s="6" t="s">
        <v>43</v>
      </c>
      <c r="E188" s="7">
        <v>38291</v>
      </c>
      <c r="F188" s="8">
        <v>433631</v>
      </c>
      <c r="G188" s="8">
        <v>250000</v>
      </c>
      <c r="H188" s="8">
        <v>183631</v>
      </c>
      <c r="I188" s="8">
        <v>0</v>
      </c>
      <c r="J188" s="8">
        <v>0</v>
      </c>
    </row>
    <row r="189" spans="1:10" s="6" customFormat="1" ht="11.25" customHeight="1">
      <c r="A189" s="6">
        <f t="shared" si="2"/>
        <v>184</v>
      </c>
      <c r="B189" s="6" t="s">
        <v>228</v>
      </c>
      <c r="C189" s="6" t="s">
        <v>45</v>
      </c>
      <c r="D189" s="6" t="s">
        <v>43</v>
      </c>
      <c r="E189" s="7">
        <v>38291</v>
      </c>
      <c r="F189" s="8">
        <v>1284232</v>
      </c>
      <c r="G189" s="8">
        <v>250000</v>
      </c>
      <c r="H189" s="8">
        <v>1034232</v>
      </c>
      <c r="I189" s="8">
        <v>0</v>
      </c>
      <c r="J189" s="8">
        <v>0</v>
      </c>
    </row>
    <row r="190" spans="1:10" s="6" customFormat="1" ht="11.25" customHeight="1">
      <c r="A190" s="6">
        <f t="shared" si="2"/>
        <v>185</v>
      </c>
      <c r="B190" s="6" t="s">
        <v>229</v>
      </c>
      <c r="C190" s="6" t="s">
        <v>45</v>
      </c>
      <c r="D190" s="6" t="s">
        <v>43</v>
      </c>
      <c r="E190" s="7">
        <v>38291</v>
      </c>
      <c r="F190" s="8">
        <v>1887468</v>
      </c>
      <c r="G190" s="8">
        <v>250000</v>
      </c>
      <c r="H190" s="8">
        <v>1637468</v>
      </c>
      <c r="I190" s="8">
        <v>0</v>
      </c>
      <c r="J190" s="8">
        <v>0</v>
      </c>
    </row>
    <row r="191" spans="1:10" s="6" customFormat="1" ht="11.25" customHeight="1">
      <c r="A191" s="6">
        <f t="shared" si="2"/>
        <v>186</v>
      </c>
      <c r="B191" s="6" t="s">
        <v>230</v>
      </c>
      <c r="C191" s="6" t="s">
        <v>45</v>
      </c>
      <c r="D191" s="6" t="s">
        <v>43</v>
      </c>
      <c r="E191" s="7">
        <v>38291</v>
      </c>
      <c r="F191" s="8">
        <v>439359</v>
      </c>
      <c r="G191" s="8">
        <v>250000</v>
      </c>
      <c r="H191" s="8">
        <v>189359</v>
      </c>
      <c r="I191" s="8">
        <v>0</v>
      </c>
      <c r="J191" s="8">
        <v>0</v>
      </c>
    </row>
    <row r="192" spans="1:10" s="6" customFormat="1" ht="11.25" customHeight="1">
      <c r="A192" s="6">
        <f t="shared" si="2"/>
        <v>187</v>
      </c>
      <c r="B192" s="6" t="s">
        <v>231</v>
      </c>
      <c r="C192" s="6" t="s">
        <v>45</v>
      </c>
      <c r="D192" s="6" t="s">
        <v>43</v>
      </c>
      <c r="E192" s="7">
        <v>38291</v>
      </c>
      <c r="F192" s="8">
        <v>3897017</v>
      </c>
      <c r="G192" s="8">
        <v>250000</v>
      </c>
      <c r="H192" s="8">
        <v>3647017</v>
      </c>
      <c r="I192" s="8">
        <v>0</v>
      </c>
      <c r="J192" s="8">
        <v>0</v>
      </c>
    </row>
    <row r="193" spans="1:10" s="6" customFormat="1" ht="11.25" customHeight="1">
      <c r="A193" s="6">
        <f t="shared" si="2"/>
        <v>188</v>
      </c>
      <c r="B193" s="6" t="s">
        <v>232</v>
      </c>
      <c r="C193" s="6" t="s">
        <v>45</v>
      </c>
      <c r="D193" s="6" t="s">
        <v>41</v>
      </c>
      <c r="E193" s="7">
        <v>38291</v>
      </c>
      <c r="F193" s="8">
        <v>1141715</v>
      </c>
      <c r="G193" s="8">
        <v>250000</v>
      </c>
      <c r="H193" s="8">
        <v>891715</v>
      </c>
      <c r="I193" s="8">
        <v>1772059</v>
      </c>
      <c r="J193" s="8">
        <v>9627</v>
      </c>
    </row>
    <row r="194" spans="5:10" s="6" customFormat="1" ht="11.25" customHeight="1">
      <c r="E194" s="7"/>
      <c r="F194" s="8"/>
      <c r="G194" s="8"/>
      <c r="H194" s="8"/>
      <c r="I194" s="8"/>
      <c r="J194" s="8"/>
    </row>
    <row r="195" spans="2:10" s="6" customFormat="1" ht="13.5" customHeight="1">
      <c r="B195" s="9" t="s">
        <v>22</v>
      </c>
      <c r="C195" s="10"/>
      <c r="D195" s="10"/>
      <c r="E195" s="11"/>
      <c r="F195" s="11">
        <f>SUM(F6:F194)</f>
        <v>51401281733</v>
      </c>
      <c r="H195" s="11"/>
      <c r="I195" s="11">
        <f>SUM(I6:I194)</f>
        <v>81140599376</v>
      </c>
      <c r="J195" s="11">
        <f>SUM(J6:J194)</f>
        <v>18933925096</v>
      </c>
    </row>
    <row r="196" spans="2:10" s="6" customFormat="1" ht="13.5" customHeight="1">
      <c r="B196" s="9"/>
      <c r="C196" s="10"/>
      <c r="D196" s="10"/>
      <c r="E196" s="11"/>
      <c r="F196" s="11"/>
      <c r="H196" s="11"/>
      <c r="I196" s="11"/>
      <c r="J196" s="11"/>
    </row>
    <row r="197" spans="2:3" ht="11.25">
      <c r="B197" s="12" t="s">
        <v>233</v>
      </c>
      <c r="C197" s="13">
        <v>185</v>
      </c>
    </row>
    <row r="199" spans="2:3" ht="11.25">
      <c r="B199" s="12" t="s">
        <v>23</v>
      </c>
      <c r="C199" s="13"/>
    </row>
    <row r="200" spans="2:3" ht="11.25">
      <c r="B200" s="1" t="s">
        <v>239</v>
      </c>
      <c r="C200" s="13">
        <v>3</v>
      </c>
    </row>
    <row r="201" ht="11.25">
      <c r="B201" s="1" t="s">
        <v>235</v>
      </c>
    </row>
    <row r="202" ht="11.25">
      <c r="B202" s="1" t="s">
        <v>236</v>
      </c>
    </row>
    <row r="204" spans="2:3" ht="11.25">
      <c r="B204" s="12" t="s">
        <v>24</v>
      </c>
      <c r="C204" s="13">
        <v>0</v>
      </c>
    </row>
    <row r="207" spans="2:3" ht="11.25">
      <c r="B207" s="12" t="s">
        <v>25</v>
      </c>
      <c r="C207" s="5">
        <v>0</v>
      </c>
    </row>
    <row r="209" spans="2:3" ht="11.25">
      <c r="B209" s="12" t="s">
        <v>234</v>
      </c>
      <c r="C209" s="13">
        <v>188</v>
      </c>
    </row>
    <row r="212" ht="33.75">
      <c r="B212" s="14" t="s">
        <v>35</v>
      </c>
    </row>
    <row r="214" ht="22.5">
      <c r="B214" s="15" t="s">
        <v>21</v>
      </c>
    </row>
    <row r="216" ht="22.5">
      <c r="B216" s="14" t="s">
        <v>27</v>
      </c>
    </row>
    <row r="217" ht="11.25">
      <c r="B217" s="14" t="s">
        <v>28</v>
      </c>
    </row>
    <row r="218" ht="45">
      <c r="B218" s="14" t="s">
        <v>29</v>
      </c>
    </row>
    <row r="219" ht="33.75">
      <c r="B219" s="14" t="s">
        <v>37</v>
      </c>
    </row>
    <row r="220" ht="11.25">
      <c r="B220" s="14"/>
    </row>
    <row r="221" ht="45">
      <c r="B221" s="14" t="s">
        <v>30</v>
      </c>
    </row>
    <row r="222" ht="11.25">
      <c r="B222" s="14"/>
    </row>
    <row r="223" ht="22.5">
      <c r="B223" s="14" t="s">
        <v>31</v>
      </c>
    </row>
    <row r="224" ht="11.25">
      <c r="B224" s="14"/>
    </row>
    <row r="225" ht="67.5">
      <c r="B225" s="14" t="s">
        <v>34</v>
      </c>
    </row>
    <row r="226" ht="11.25">
      <c r="B226" s="14"/>
    </row>
    <row r="227" ht="45">
      <c r="B227" s="14" t="s">
        <v>36</v>
      </c>
    </row>
    <row r="229" ht="67.5">
      <c r="B229" s="14" t="s">
        <v>38</v>
      </c>
    </row>
    <row r="231" ht="11.25">
      <c r="B231" s="14"/>
    </row>
    <row r="241" ht="11.25">
      <c r="B241" s="1" t="s">
        <v>32</v>
      </c>
    </row>
    <row r="244" ht="11.25">
      <c r="B244" s="1" t="s">
        <v>33</v>
      </c>
    </row>
  </sheetData>
  <printOptions gridLines="1"/>
  <pageMargins left="0.2" right="0.2" top="0.8" bottom="0.166666666666667" header="0" footer="0.166666666666667"/>
  <pageSetup horizontalDpi="300" verticalDpi="300" orientation="landscape" scale="94" r:id="rId1"/>
  <headerFooter alignWithMargins="0">
    <oddHeader>&amp;CSELECTED FCM FINANCIAL DATA  AS  OF 
October 31, 2004
FROM REPORTS FILED BY 
November 30, 2004&amp;R&amp;P of &amp;N</oddHeader>
  </headerFooter>
  <rowBreaks count="1" manualBreakCount="1">
    <brk id="1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Chotiner</cp:lastModifiedBy>
  <cp:lastPrinted>2004-12-01T20:16:41Z</cp:lastPrinted>
  <dcterms:created xsi:type="dcterms:W3CDTF">2002-02-05T13:55:05Z</dcterms:created>
  <dcterms:modified xsi:type="dcterms:W3CDTF">2004-12-06T21:17:11Z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