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3650" windowHeight="14760" tabRatio="969"/>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'13b'!$A$1:$E$13</definedName>
  </definedNames>
  <calcPr calcId="145621"/>
</workbook>
</file>

<file path=xl/calcChain.xml><?xml version="1.0" encoding="utf-8"?>
<calcChain xmlns="http://schemas.openxmlformats.org/spreadsheetml/2006/main">
  <c r="E8" i="91" l="1"/>
  <c r="D8" i="91"/>
  <c r="C8" i="91"/>
  <c r="B8" i="91"/>
  <c r="F2" i="91"/>
  <c r="F8" i="91" s="1"/>
  <c r="E2" i="91"/>
  <c r="D2" i="91"/>
  <c r="C2" i="91"/>
  <c r="B2" i="91"/>
  <c r="F8" i="90" l="1"/>
  <c r="E8" i="90"/>
  <c r="D8" i="90"/>
  <c r="C8" i="90"/>
  <c r="B8" i="90"/>
  <c r="F2" i="90"/>
  <c r="E2" i="90"/>
  <c r="D2" i="90"/>
  <c r="C2" i="90"/>
  <c r="B2" i="90"/>
  <c r="F8" i="89" l="1"/>
  <c r="E8" i="89"/>
  <c r="D8" i="89"/>
  <c r="C8" i="89"/>
  <c r="F2" i="89"/>
  <c r="E2" i="89"/>
  <c r="D2" i="89"/>
  <c r="C2" i="89"/>
  <c r="B2" i="89"/>
  <c r="B8" i="89" s="1"/>
</calcChain>
</file>

<file path=xl/sharedStrings.xml><?xml version="1.0" encoding="utf-8"?>
<sst xmlns="http://schemas.openxmlformats.org/spreadsheetml/2006/main" count="1186" uniqueCount="218">
  <si>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</si>
  <si>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</si>
  <si>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</si>
  <si>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</si>
  <si>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</si>
  <si>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</si>
  <si>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</si>
  <si>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</si>
  <si>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</si>
  <si>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</si>
  <si>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</si>
  <si>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</si>
  <si>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</si>
  <si>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</si>
  <si>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</si>
  <si>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</si>
  <si>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</si>
  <si>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</si>
  <si>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</si>
  <si>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</si>
  <si>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</si>
  <si>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</si>
  <si>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</si>
  <si>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</si>
  <si>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</si>
  <si>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</si>
  <si>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</si>
  <si>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</si>
  <si>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</si>
  <si>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</si>
  <si>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</si>
  <si>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</si>
  <si>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</si>
  <si>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</si>
  <si>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Europe</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</si>
  <si>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</si>
  <si>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</si>
  <si>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</si>
  <si>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</si>
  <si>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</si>
  <si>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</si>
  <si>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</si>
  <si>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</si>
  <si>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</si>
  <si>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</si>
  <si>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</si>
  <si>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</si>
  <si>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</si>
  <si>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</si>
  <si>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</si>
  <si>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</si>
  <si>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</si>
  <si>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</si>
  <si>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</si>
  <si>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</si>
  <si>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</si>
  <si>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</si>
  <si>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</si>
  <si>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</si>
  <si>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</si>
  <si>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</si>
  <si>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</si>
  <si>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</si>
  <si>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</si>
  <si>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</si>
  <si>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</si>
  <si>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</si>
  <si>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</si>
  <si>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</si>
  <si>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</si>
  <si>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</si>
  <si>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</si>
  <si>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</si>
  <si>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</si>
  <si>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</si>
  <si>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</si>
  <si>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</si>
  <si>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</si>
  <si>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</si>
  <si>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</si>
  <si>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</si>
  <si>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</si>
  <si>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</si>
  <si>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</si>
  <si>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</si>
  <si>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</si>
  <si>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</si>
  <si>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</si>
  <si>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</si>
  <si>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</si>
  <si>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</si>
  <si>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</si>
  <si>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</si>
  <si>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</si>
  <si>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</si>
  <si>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</si>
  <si>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</si>
  <si>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</si>
  <si>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</si>
  <si>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</si>
  <si>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</si>
  <si>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</si>
  <si>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</si>
  <si>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</si>
  <si>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</si>
  <si>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</si>
  <si>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</si>
  <si>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</si>
  <si>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</si>
  <si>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</si>
  <si>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</si>
  <si>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</si>
  <si>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</si>
  <si>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</si>
  <si>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</si>
  <si>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</si>
  <si>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</si>
  <si>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</si>
  <si>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</si>
  <si>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</si>
  <si>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</si>
  <si>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</si>
  <si>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</si>
  <si>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</si>
  <si>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</si>
  <si>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</si>
  <si>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</si>
  <si>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</si>
  <si>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</si>
  <si>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</si>
  <si>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</si>
  <si>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</si>
  <si>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</si>
  <si>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</si>
  <si>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</si>
  <si>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</si>
  <si>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</si>
  <si>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</si>
  <si>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</si>
  <si>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Swaptions</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</si>
  <si>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</si>
  <si>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</si>
  <si>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</si>
  <si>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</si>
  <si>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</si>
  <si>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</si>
  <si>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</si>
  <si>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</si>
  <si>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</si>
  <si>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</si>
  <si>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</si>
  <si>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</si>
  <si>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</si>
  <si>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</si>
  <si>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</si>
  <si>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</si>
  <si>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</si>
  <si>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</si>
  <si>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North America/Asia</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</si>
  <si>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</si>
  <si>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</si>
  <si>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</si>
  <si>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</si>
  <si>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</si>
  <si>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</si>
  <si>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</si>
  <si>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</si>
  <si>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</si>
  <si>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</si>
  <si>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</si>
  <si>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</si>
  <si>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</si>
  <si>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</si>
  <si>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</si>
  <si>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</si>
  <si>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</si>
  <si>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</si>
  <si>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</si>
  <si>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</si>
  <si>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</si>
  <si>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</si>
  <si>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</si>
  <si>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</si>
  <si>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</si>
  <si>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</si>
  <si>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</si>
  <si>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</si>
  <si>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</si>
  <si>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</si>
  <si>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</si>
  <si>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</si>
  <si>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</si>
  <si>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</si>
  <si>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</si>
  <si>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 xml:space="preserve">  Europe/Other</t>
  </si>
  <si>
    <t xml:space="preserve">                            -  </t>
  </si>
  <si>
    <t xml:space="preserve">                   -  </t>
  </si>
  <si>
    <t xml:space="preserve">                       -  </t>
  </si>
  <si>
    <t>Index/Index Tranche</t>
  </si>
  <si>
    <t>Index/OTHER*</t>
  </si>
  <si>
    <r>
      <t>HY</t>
    </r>
    <r>
      <rPr>
        <b/>
        <vertAlign val="superscript"/>
        <sz val="10"/>
        <rFont val="Calibri"/>
        <family val="2"/>
        <scheme val="minor"/>
      </rPr>
      <t>6</t>
    </r>
  </si>
  <si>
    <r>
      <t>Swap Dealers/MSPs</t>
    </r>
    <r>
      <rPr>
        <b/>
        <vertAlign val="superscript"/>
        <sz val="10"/>
        <rFont val="Calibri"/>
        <family val="2"/>
        <scheme val="minor"/>
      </rPr>
      <t>5</t>
    </r>
  </si>
  <si>
    <t xml:space="preserve">  Europe/North America</t>
  </si>
  <si>
    <t>February 7</t>
  </si>
  <si>
    <t>February 14</t>
  </si>
  <si>
    <r>
      <rPr>
        <vertAlign val="superscript"/>
        <sz val="10"/>
        <color theme="1"/>
        <rFont val="Calibri"/>
        <family val="2"/>
        <scheme val="minor"/>
      </rPr>
      <t>6</t>
    </r>
    <r>
      <rPr>
        <sz val="10"/>
        <color theme="1"/>
        <rFont val="Calibri"/>
        <family val="2"/>
        <scheme val="minor"/>
      </rPr>
      <t xml:space="preserve"> See Data Dictionary for grade descriptions.</t>
    </r>
  </si>
  <si>
    <t>*OTHER variable includes the following products: FRA, Cap/Floor, Debt Option, Exotic, Fixed-Fixed, Inflation, OIS, Swaption, and Basis.</t>
  </si>
  <si>
    <t>February 21</t>
  </si>
  <si>
    <t>February 28</t>
  </si>
  <si>
    <t xml:space="preserve"> N/A </t>
  </si>
  <si>
    <t>March 7</t>
  </si>
  <si>
    <t>Gross notional amount outstanding, March 7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</si>
  <si>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Swap transaction volumes, week ending March 7,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</si>
  <si>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March 7,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</si>
  <si>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 Swap transaction volumes, week ending March 7,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</si>
  <si>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March 7,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</si>
  <si>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March 7 weekly snapshot, by product type, all tenors and currencies.  </t>
  </si>
  <si>
    <t xml:space="preserve">Gross notional amount outstanding, March 7 weekly snapshot, by product type, all participant types, tenors and currencies.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</si>
</sst>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49"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s>
  <cellStyleXfs count="217">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xf numFmtId="0" fontId="23" fillId="0" borderId="0"/>
    <xf numFmtId="0" fontId="4" fillId="0" borderId="0"/>
  </cellStyleXfs>
  <cellXfs count="252">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9" fillId="0" borderId="1" xfId="0" applyFont="1" applyFill="1" applyBorder="1" applyAlignment="1">
      <alignmen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0" fillId="0" borderId="0" xfId="0" applyNumberFormat="1"/>
    <xf numFmtId="0" fontId="27" fillId="0" borderId="1" xfId="0" applyFont="1" applyBorder="1" applyAlignment="1">
      <alignment vertical="center"/>
    </xf>
    <xf numFmtId="0" fontId="0" fillId="0" borderId="1" xfId="0" applyBorder="1"/>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0" fontId="27" fillId="0" borderId="16" xfId="0" applyFont="1" applyBorder="1" applyAlignment="1">
      <alignment vertical="center"/>
    </xf>
    <xf numFmtId="166" fontId="0" fillId="3" borderId="0" xfId="0" applyNumberFormat="1" applyFont="1" applyFill="1" applyBorder="1" applyAlignment="1" applyProtection="1"/>
    <xf numFmtId="0" fontId="19" fillId="3" borderId="0" xfId="0" applyNumberFormat="1" applyFont="1" applyFill="1" applyBorder="1" applyAlignment="1" applyProtection="1"/>
    <xf numFmtId="0" fontId="0" fillId="3" borderId="17" xfId="0" applyNumberFormat="1" applyFont="1" applyFill="1" applyBorder="1" applyAlignment="1" applyProtection="1"/>
    <xf numFmtId="0" fontId="27" fillId="0" borderId="1" xfId="0" applyFont="1" applyBorder="1"/>
    <xf numFmtId="11" fontId="0" fillId="3" borderId="0" xfId="0" applyNumberFormat="1" applyFont="1" applyFill="1" applyBorder="1" applyAlignment="1" applyProtection="1"/>
    <xf numFmtId="0" fontId="21" fillId="3" borderId="0" xfId="177" applyNumberFormat="1" applyFont="1" applyFill="1" applyBorder="1" applyAlignment="1" applyProtection="1"/>
    <xf numFmtId="0" fontId="31" fillId="3" borderId="0" xfId="177" applyNumberFormat="1" applyFont="1" applyFill="1" applyBorder="1" applyAlignment="1" applyProtection="1"/>
    <xf numFmtId="0" fontId="26" fillId="0" borderId="0" xfId="0" applyFont="1" applyAlignment="1">
      <alignment vertical="center"/>
    </xf>
    <xf numFmtId="164"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0" fillId="3" borderId="0" xfId="0" applyNumberFormat="1" applyFont="1" applyFill="1" applyBorder="1" applyAlignment="1" applyProtection="1"/>
    <xf numFmtId="0" fontId="0" fillId="3" borderId="0" xfId="0" applyNumberFormat="1" applyFont="1" applyFill="1" applyBorder="1" applyAlignment="1" applyProtection="1"/>
    <xf numFmtId="166" fontId="22" fillId="0" borderId="1" xfId="44" applyNumberFormat="1" applyFont="1" applyFill="1" applyBorder="1" applyAlignment="1" applyProtection="1">
      <alignment horizontal="right" vertical="center" wrapText="1"/>
    </xf>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166" fontId="21" fillId="0" borderId="1" xfId="44" applyNumberFormat="1" applyFont="1" applyFill="1" applyBorder="1" applyAlignment="1" applyProtection="1">
      <alignment horizontal="right"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7" fillId="0" borderId="1" xfId="44" applyNumberFormat="1" applyFont="1" applyBorder="1" applyAlignment="1">
      <alignmen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21" fillId="0" borderId="18" xfId="183" applyNumberFormat="1" applyFont="1" applyFill="1" applyBorder="1" applyAlignment="1" applyProtection="1">
      <alignment horizontal="left" vertical="center" wrapText="1"/>
    </xf>
    <xf numFmtId="0" fontId="21" fillId="0" borderId="19" xfId="183" applyNumberFormat="1" applyFont="1" applyFill="1" applyBorder="1" applyAlignment="1" applyProtection="1">
      <alignment horizontal="left" vertical="center" wrapText="1"/>
    </xf>
    <xf numFmtId="0" fontId="21" fillId="0" borderId="20" xfId="183" applyNumberFormat="1" applyFont="1" applyFill="1" applyBorder="1" applyAlignment="1" applyProtection="1">
      <alignment horizontal="left" vertical="center" wrapText="1"/>
    </xf>
    <xf numFmtId="0" fontId="21" fillId="0" borderId="2" xfId="183" applyNumberFormat="1" applyFont="1" applyFill="1" applyBorder="1" applyAlignment="1" applyProtection="1">
      <alignment horizontal="left" vertical="center" wrapText="1"/>
    </xf>
    <xf numFmtId="0" fontId="21" fillId="0" borderId="4" xfId="183" applyNumberFormat="1" applyFont="1" applyFill="1" applyBorder="1" applyAlignment="1" applyProtection="1">
      <alignment horizontal="left" vertical="center" wrapText="1"/>
    </xf>
    <xf numFmtId="0" fontId="21" fillId="0" borderId="3"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2" xfId="177" applyNumberFormat="1" applyFont="1" applyFill="1" applyBorder="1" applyAlignment="1" applyProtection="1">
      <alignment horizontal="left" vertical="center" wrapText="1"/>
    </xf>
    <xf numFmtId="0" fontId="21" fillId="0" borderId="4" xfId="177" applyNumberFormat="1" applyFont="1" applyFill="1" applyBorder="1" applyAlignment="1" applyProtection="1">
      <alignment horizontal="left" vertical="center" wrapText="1"/>
    </xf>
    <xf numFmtId="0" fontId="21" fillId="0" borderId="3"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1" fillId="0" borderId="1" xfId="177" applyNumberFormat="1" applyFont="1" applyFill="1" applyBorder="1" applyAlignment="1" applyProtection="1">
      <alignment horizontal="left" vertical="center" wrapText="1"/>
    </xf>
    <xf numFmtId="0" fontId="29" fillId="0" borderId="1" xfId="0" applyFont="1" applyBorder="1" applyAlignment="1">
      <alignment horizontal="left" vertical="center" wrapText="1"/>
    </xf>
    <xf numFmtId="0" fontId="21" fillId="3" borderId="1"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2"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0" fontId="29" fillId="3" borderId="1" xfId="0" applyNumberFormat="1" applyFont="1" applyFill="1" applyBorder="1" applyAlignment="1" applyProtection="1">
      <alignment horizontal="left" vertical="center" wrapText="1"/>
    </xf>
    <xf numFmtId="0" fontId="21" fillId="3" borderId="15"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xf numFmtId="0" fontId="22" fillId="0" borderId="1" xfId="177"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49" fontId="21" fillId="0" borderId="1" xfId="44" applyNumberFormat="1" applyFont="1" applyFill="1" applyBorder="1" applyAlignment="1" applyProtection="1">
      <alignment horizontal="right" vertical="center" wrapText="1"/>
    </xf>
    <xf numFmtId="166" fontId="22" fillId="0" borderId="1" xfId="44" applyNumberFormat="1" applyFont="1" applyFill="1" applyBorder="1" applyAlignment="1" applyProtection="1">
      <alignment horizontal="right" wrapText="1"/>
    </xf>
    <xf numFmtId="166" fontId="21" fillId="0" borderId="1" xfId="44"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4" fontId="27" fillId="0" borderId="1" xfId="0" applyNumberFormat="1" applyFont="1" applyBorder="1"/>
    <xf numFmtId="166" fontId="27" fillId="0" borderId="1" xfId="44"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xf numFmtId="166" fontId="29" fillId="0" borderId="1" xfId="44" applyNumberFormat="1" applyFont="1" applyBorder="1" applyAlignment="1">
      <alignment horizontal="right" vertical="center"/>
    </xf>
    <xf numFmtId="166" fontId="27" fillId="3" borderId="1" xfId="44" applyNumberFormat="1" applyFont="1" applyFill="1" applyBorder="1" applyAlignment="1" applyProtection="1"/>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xf numFmtId="166" fontId="29" fillId="0" borderId="1" xfId="44" applyNumberFormat="1" applyFont="1" applyBorder="1" applyAlignment="1">
      <alignment horizontal="right" vertical="center"/>
    </xf>
    <xf numFmtId="49" fontId="22" fillId="0" borderId="1" xfId="183" applyNumberFormat="1" applyFont="1" applyFill="1" applyBorder="1" applyAlignment="1" applyProtection="1">
      <alignment horizontal="center" vertical="center" wrapText="1"/>
    </xf>
    <xf numFmtId="0" fontId="22" fillId="0" borderId="1" xfId="179" applyNumberFormat="1" applyFont="1" applyFill="1" applyBorder="1" applyAlignment="1" applyProtection="1">
      <alignment horizontal="left" vertical="center" wrapText="1"/>
    </xf>
    <xf numFmtId="164" fontId="21" fillId="0" borderId="1" xfId="179" applyNumberFormat="1" applyFont="1" applyFill="1" applyBorder="1" applyAlignment="1" applyProtection="1">
      <alignment horizontal="right" vertical="center" wrapText="1"/>
    </xf>
    <xf numFmtId="49" fontId="21" fillId="0" borderId="1" xfId="179" applyNumberFormat="1" applyFont="1" applyFill="1" applyBorder="1" applyAlignment="1" applyProtection="1">
      <alignment horizontal="right" vertical="center" wrapText="1"/>
    </xf>
    <xf numFmtId="164" fontId="22" fillId="0" borderId="1" xfId="179"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2" fillId="0" borderId="1" xfId="177" applyNumberFormat="1" applyFont="1" applyFill="1" applyBorder="1" applyAlignment="1" applyProtection="1">
      <alignment horizontal="left"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4" fontId="21" fillId="0" borderId="1" xfId="183"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2" fillId="0" borderId="1" xfId="177" applyNumberFormat="1" applyFont="1" applyFill="1" applyBorder="1" applyAlignment="1" applyProtection="1">
      <alignment horizontal="left"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4" fontId="21" fillId="0" borderId="1" xfId="183" applyNumberFormat="1" applyFont="1" applyFill="1" applyBorder="1" applyAlignment="1" applyProtection="1">
      <alignment horizontal="right" vertical="center" wrapText="1"/>
    </xf>
    <xf numFmtId="164" fontId="22" fillId="0" borderId="1" xfId="183" applyNumberFormat="1" applyFont="1" applyFill="1" applyBorder="1" applyAlignment="1" applyProtection="1">
      <alignment horizontal="right" vertical="center" wrapText="1"/>
    </xf>
    <xf numFmtId="166" fontId="21" fillId="0" borderId="1" xfId="44"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0" fillId="0" borderId="1" xfId="44" applyNumberFormat="1" applyFont="1" applyBorder="1"/>
    <xf numFmtId="166" fontId="27" fillId="0" borderId="1" xfId="44" applyNumberFormat="1" applyFont="1" applyBorder="1" applyAlignment="1">
      <alignment horizontal="right"/>
    </xf>
    <xf numFmtId="166" fontId="29" fillId="0" borderId="1" xfId="44" applyNumberFormat="1" applyFont="1" applyBorder="1"/>
    <xf numFmtId="166" fontId="0" fillId="0" borderId="1" xfId="44" applyNumberFormat="1" applyFont="1" applyBorder="1"/>
    <xf numFmtId="166" fontId="29" fillId="0" borderId="1" xfId="44" applyNumberFormat="1" applyFont="1" applyBorder="1"/>
    <xf numFmtId="164" fontId="27" fillId="0" borderId="1" xfId="0" applyNumberFormat="1" applyFont="1" applyBorder="1"/>
    <xf numFmtId="166" fontId="0" fillId="0" borderId="1" xfId="44"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9" fillId="0" borderId="1" xfId="44" applyNumberFormat="1" applyFont="1" applyBorder="1" applyAlignment="1">
      <alignment horizontal="right"/>
    </xf>
    <xf numFmtId="166" fontId="27" fillId="0" borderId="1" xfId="44" applyNumberFormat="1" applyFont="1" applyBorder="1" applyAlignment="1">
      <alignment horizontal="right" vertical="center"/>
    </xf>
    <xf numFmtId="166" fontId="29" fillId="0" borderId="1" xfId="44" applyNumberFormat="1" applyFont="1" applyBorder="1"/>
    <xf numFmtId="166" fontId="27" fillId="0" borderId="1" xfId="44" applyNumberFormat="1" applyFont="1" applyBorder="1"/>
    <xf numFmtId="166" fontId="29" fillId="0" borderId="1" xfId="44" applyNumberFormat="1" applyFont="1" applyBorder="1" applyAlignment="1">
      <alignment horizontal="righ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0" fillId="0" borderId="1" xfId="44" applyNumberFormat="1" applyFont="1" applyBorder="1"/>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0" fontId="22" fillId="0" borderId="1" xfId="177" applyNumberFormat="1" applyFont="1" applyFill="1" applyBorder="1" applyAlignment="1" applyProtection="1">
      <alignment horizontal="left" vertical="center" wrapText="1"/>
    </xf>
    <xf numFmtId="49" fontId="21" fillId="0" borderId="1" xfId="177" applyNumberFormat="1" applyFont="1" applyFill="1" applyBorder="1" applyAlignment="1" applyProtection="1">
      <alignment horizontal="righ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0" fontId="22" fillId="0" borderId="1" xfId="177" applyNumberFormat="1" applyFont="1" applyFill="1" applyBorder="1" applyAlignment="1" applyProtection="1">
      <alignment horizontal="lef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center" vertical="center" wrapText="1"/>
    </xf>
    <xf numFmtId="49"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xf>
    <xf numFmtId="166" fontId="29" fillId="0" borderId="1" xfId="44" applyNumberFormat="1" applyFont="1" applyBorder="1" applyAlignment="1">
      <alignment horizontal="right"/>
    </xf>
    <xf numFmtId="166" fontId="29" fillId="0" borderId="1" xfId="44" applyNumberFormat="1" applyFont="1" applyBorder="1"/>
    <xf numFmtId="164" fontId="27" fillId="0" borderId="1" xfId="0" applyNumberFormat="1" applyFont="1" applyBorder="1"/>
    <xf numFmtId="166" fontId="27" fillId="0" borderId="1" xfId="0" applyNumberFormat="1" applyFont="1" applyBorder="1" applyAlignment="1">
      <alignment vertical="center"/>
    </xf>
    <xf numFmtId="166" fontId="29" fillId="0" borderId="1" xfId="44"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166" fontId="29" fillId="0" borderId="16" xfId="44" applyNumberFormat="1" applyFont="1" applyBorder="1"/>
    <xf numFmtId="166" fontId="27" fillId="0" borderId="16" xfId="44" applyNumberFormat="1" applyFont="1" applyBorder="1"/>
    <xf numFmtId="166" fontId="29" fillId="0" borderId="1" xfId="44" applyNumberFormat="1" applyFont="1" applyBorder="1" applyAlignment="1">
      <alignment vertical="center"/>
    </xf>
    <xf numFmtId="166" fontId="27" fillId="0" borderId="1" xfId="44" applyNumberFormat="1" applyFont="1" applyBorder="1" applyAlignment="1">
      <alignmen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49" fontId="22" fillId="0" borderId="1" xfId="183" applyNumberFormat="1" applyFont="1" applyFill="1" applyBorder="1" applyAlignment="1" applyProtection="1">
      <alignment horizontal="center" vertical="center" wrapText="1"/>
    </xf>
  </cellXfs>
  <cellStyles count="217">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3 2 2" xfId="216"/>
    <cellStyle name="Normal 2 4" xfId="213"/>
    <cellStyle name="Normal 2 4 2" xfId="215"/>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zoomScale="85" zoomScaleNormal="85" workbookViewId="0">
      <selection activeCell="F8" sqref="F8"/>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41</v>
      </c>
    </row>
    <row r="3" spans="1:6" x14ac:dyDescent="0.25">
      <c r="A3" s="13" t="s">
        <v>56</v>
      </c>
      <c r="B3" s="14">
        <v>41717</v>
      </c>
      <c r="F3" s="36"/>
    </row>
    <row r="4" spans="1:6" x14ac:dyDescent="0.25">
      <c r="A4" s="15" t="s">
        <v>55</v>
      </c>
      <c r="B4" s="16">
        <v>41705</v>
      </c>
    </row>
    <row r="9" spans="1:6" x14ac:dyDescent="0.25">
      <c r="A9" t="s">
        <v>42</v>
      </c>
    </row>
    <row r="11" spans="1:6" x14ac:dyDescent="0.25">
      <c r="A11" s="1" t="s">
        <v>43</v>
      </c>
    </row>
    <row r="13" spans="1:6" x14ac:dyDescent="0.25">
      <c r="A13" s="2" t="s">
        <v>44</v>
      </c>
    </row>
    <row r="14" spans="1:6" x14ac:dyDescent="0.25">
      <c r="A14" s="2" t="s">
        <v>45</v>
      </c>
    </row>
    <row r="16" spans="1:6" x14ac:dyDescent="0.25">
      <c r="A16" s="2" t="s">
        <v>53</v>
      </c>
    </row>
    <row r="17" spans="1:1" x14ac:dyDescent="0.25">
      <c r="A17" s="2" t="s">
        <v>57</v>
      </c>
    </row>
    <row r="19" spans="1:1" x14ac:dyDescent="0.25">
      <c r="A19" s="2" t="s">
        <v>58</v>
      </c>
    </row>
    <row r="20" spans="1:1" x14ac:dyDescent="0.25">
      <c r="A20" s="2" t="s">
        <v>59</v>
      </c>
    </row>
    <row r="22" spans="1:1" x14ac:dyDescent="0.25">
      <c r="A22" s="1" t="s">
        <v>46</v>
      </c>
    </row>
    <row r="24" spans="1:1" x14ac:dyDescent="0.25">
      <c r="A24" s="3" t="s">
        <v>47</v>
      </c>
    </row>
    <row r="26" spans="1:1" x14ac:dyDescent="0.25">
      <c r="A26" s="2" t="s">
        <v>109</v>
      </c>
    </row>
    <row r="27" spans="1:1" x14ac:dyDescent="0.25">
      <c r="A27" s="2" t="s">
        <v>78</v>
      </c>
    </row>
    <row r="28" spans="1:1" x14ac:dyDescent="0.25">
      <c r="A28" s="2" t="s">
        <v>79</v>
      </c>
    </row>
    <row r="29" spans="1:1" x14ac:dyDescent="0.25">
      <c r="A29" s="2" t="s">
        <v>108</v>
      </c>
    </row>
    <row r="30" spans="1:1" x14ac:dyDescent="0.25">
      <c r="A30" s="2" t="s">
        <v>80</v>
      </c>
    </row>
    <row r="32" spans="1:1" x14ac:dyDescent="0.25">
      <c r="A32" s="2" t="s">
        <v>88</v>
      </c>
    </row>
    <row r="33" spans="1:1" x14ac:dyDescent="0.25">
      <c r="A33" s="2" t="s">
        <v>89</v>
      </c>
    </row>
    <row r="34" spans="1:1" x14ac:dyDescent="0.25">
      <c r="A34" s="2" t="s">
        <v>90</v>
      </c>
    </row>
    <row r="35" spans="1:1" x14ac:dyDescent="0.25">
      <c r="A35" s="2" t="s">
        <v>107</v>
      </c>
    </row>
    <row r="36" spans="1:1" x14ac:dyDescent="0.25">
      <c r="A36" s="2" t="s">
        <v>87</v>
      </c>
    </row>
    <row r="38" spans="1:1" x14ac:dyDescent="0.25">
      <c r="A38" s="2" t="s">
        <v>91</v>
      </c>
    </row>
    <row r="39" spans="1:1" x14ac:dyDescent="0.25">
      <c r="A39" s="2" t="s">
        <v>92</v>
      </c>
    </row>
    <row r="40" spans="1:1" x14ac:dyDescent="0.25">
      <c r="A40" s="2" t="s">
        <v>93</v>
      </c>
    </row>
    <row r="41" spans="1:1" x14ac:dyDescent="0.25">
      <c r="A41" s="2" t="s">
        <v>94</v>
      </c>
    </row>
    <row r="42" spans="1:1" x14ac:dyDescent="0.25">
      <c r="A42" s="2" t="s">
        <v>95</v>
      </c>
    </row>
    <row r="43" spans="1:1" x14ac:dyDescent="0.25">
      <c r="A43" s="2"/>
    </row>
    <row r="44" spans="1:1" x14ac:dyDescent="0.25">
      <c r="A44" s="3" t="s">
        <v>60</v>
      </c>
    </row>
    <row r="46" spans="1:1" x14ac:dyDescent="0.25">
      <c r="A46" s="2" t="s">
        <v>99</v>
      </c>
    </row>
    <row r="47" spans="1:1" x14ac:dyDescent="0.25">
      <c r="A47" s="2" t="s">
        <v>98</v>
      </c>
    </row>
    <row r="48" spans="1:1" x14ac:dyDescent="0.25">
      <c r="A48" s="2" t="s">
        <v>97</v>
      </c>
    </row>
    <row r="49" spans="1:1" x14ac:dyDescent="0.25">
      <c r="A49" s="2" t="s">
        <v>115</v>
      </c>
    </row>
    <row r="50" spans="1:1" x14ac:dyDescent="0.25">
      <c r="A50" s="2" t="s">
        <v>96</v>
      </c>
    </row>
    <row r="52" spans="1:1" x14ac:dyDescent="0.25">
      <c r="A52" s="2" t="s">
        <v>111</v>
      </c>
    </row>
    <row r="53" spans="1:1" x14ac:dyDescent="0.25">
      <c r="A53" s="2" t="s">
        <v>112</v>
      </c>
    </row>
    <row r="54" spans="1:1" x14ac:dyDescent="0.25">
      <c r="A54" s="2" t="s">
        <v>113</v>
      </c>
    </row>
    <row r="55" spans="1:1" x14ac:dyDescent="0.25">
      <c r="A55" s="2" t="s">
        <v>114</v>
      </c>
    </row>
    <row r="56" spans="1:1" x14ac:dyDescent="0.25">
      <c r="A56" s="2" t="s">
        <v>110</v>
      </c>
    </row>
    <row r="58" spans="1:1" x14ac:dyDescent="0.25">
      <c r="A58" s="2" t="s">
        <v>123</v>
      </c>
    </row>
    <row r="59" spans="1:1" x14ac:dyDescent="0.25">
      <c r="A59" s="2" t="s">
        <v>122</v>
      </c>
    </row>
    <row r="60" spans="1:1" x14ac:dyDescent="0.25">
      <c r="A60" s="2" t="s">
        <v>121</v>
      </c>
    </row>
    <row r="61" spans="1:1" x14ac:dyDescent="0.25">
      <c r="A61" s="2" t="s">
        <v>120</v>
      </c>
    </row>
    <row r="62" spans="1:1" x14ac:dyDescent="0.25">
      <c r="A62" s="2" t="s">
        <v>119</v>
      </c>
    </row>
    <row r="64" spans="1:1" x14ac:dyDescent="0.25">
      <c r="A64" s="3" t="s">
        <v>48</v>
      </c>
    </row>
    <row r="66" spans="1:1" x14ac:dyDescent="0.25">
      <c r="A66" s="2" t="s">
        <v>149</v>
      </c>
    </row>
    <row r="67" spans="1:1" x14ac:dyDescent="0.25">
      <c r="A67" s="2" t="s">
        <v>129</v>
      </c>
    </row>
    <row r="68" spans="1:1" x14ac:dyDescent="0.25">
      <c r="A68" s="2" t="s">
        <v>130</v>
      </c>
    </row>
    <row r="69" spans="1:1" x14ac:dyDescent="0.25">
      <c r="A69" s="2" t="s">
        <v>131</v>
      </c>
    </row>
    <row r="70" spans="1:1" x14ac:dyDescent="0.25">
      <c r="A70" s="2" t="s">
        <v>132</v>
      </c>
    </row>
    <row r="72" spans="1:1" x14ac:dyDescent="0.25">
      <c r="A72" s="2" t="s">
        <v>148</v>
      </c>
    </row>
    <row r="73" spans="1:1" x14ac:dyDescent="0.25">
      <c r="A73" s="2" t="s">
        <v>150</v>
      </c>
    </row>
    <row r="74" spans="1:1" x14ac:dyDescent="0.25">
      <c r="A74" s="2" t="s">
        <v>151</v>
      </c>
    </row>
    <row r="75" spans="1:1" x14ac:dyDescent="0.25">
      <c r="A75" s="2" t="s">
        <v>152</v>
      </c>
    </row>
    <row r="76" spans="1:1" x14ac:dyDescent="0.25">
      <c r="A76" s="2" t="s">
        <v>147</v>
      </c>
    </row>
    <row r="78" spans="1:1" x14ac:dyDescent="0.25">
      <c r="A78" s="2" t="s">
        <v>154</v>
      </c>
    </row>
    <row r="79" spans="1:1" x14ac:dyDescent="0.25">
      <c r="A79" s="2" t="s">
        <v>155</v>
      </c>
    </row>
    <row r="80" spans="1:1" x14ac:dyDescent="0.25">
      <c r="A80" s="2" t="s">
        <v>156</v>
      </c>
    </row>
    <row r="81" spans="1:1" x14ac:dyDescent="0.25">
      <c r="A81" s="2" t="s">
        <v>157</v>
      </c>
    </row>
    <row r="82" spans="1:1" x14ac:dyDescent="0.25">
      <c r="A82" s="2" t="s">
        <v>153</v>
      </c>
    </row>
    <row r="84" spans="1:1" x14ac:dyDescent="0.25">
      <c r="A84" s="3" t="s">
        <v>49</v>
      </c>
    </row>
    <row r="86" spans="1:1" x14ac:dyDescent="0.25">
      <c r="A86" s="2" t="s">
        <v>61</v>
      </c>
    </row>
    <row r="88" spans="1:1" x14ac:dyDescent="0.25">
      <c r="A88" s="3" t="s">
        <v>51</v>
      </c>
    </row>
    <row r="90" spans="1:1" x14ac:dyDescent="0.25">
      <c r="A90" s="2" t="s">
        <v>50</v>
      </c>
    </row>
    <row r="92" spans="1:1" x14ac:dyDescent="0.25">
      <c r="A92" s="12" t="s">
        <v>54</v>
      </c>
    </row>
    <row r="94" spans="1:1" x14ac:dyDescent="0.25">
      <c r="A94" s="2" t="s">
        <v>62</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G43" sqref="G43"/>
    </sheetView>
  </sheetViews>
  <sheetFormatPr defaultRowHeight="15" x14ac:dyDescent="0.25"/>
  <cols>
    <col min="1" max="1" width="20.7109375" customWidth="1"/>
    <col min="2" max="5" width="11" bestFit="1" customWidth="1"/>
    <col min="6" max="6" width="12" bestFit="1" customWidth="1"/>
    <col min="7" max="8" width="11" customWidth="1"/>
    <col min="9" max="9" width="10" customWidth="1"/>
    <col min="10" max="10" width="12" bestFit="1" customWidth="1"/>
  </cols>
  <sheetData>
    <row r="1" spans="1:10" ht="15.75" x14ac:dyDescent="0.25">
      <c r="A1" s="45" t="s">
        <v>63</v>
      </c>
      <c r="B1" s="38" t="s">
        <v>72</v>
      </c>
      <c r="C1" s="38" t="s">
        <v>27</v>
      </c>
      <c r="D1" s="38" t="s">
        <v>28</v>
      </c>
      <c r="E1" s="38" t="s">
        <v>29</v>
      </c>
      <c r="F1" s="38" t="s">
        <v>30</v>
      </c>
      <c r="G1" s="38" t="s">
        <v>31</v>
      </c>
      <c r="H1" s="38" t="s">
        <v>73</v>
      </c>
      <c r="I1" s="38" t="s">
        <v>74</v>
      </c>
      <c r="J1" s="8" t="s">
        <v>8</v>
      </c>
    </row>
    <row r="2" spans="1:10" x14ac:dyDescent="0.25">
      <c r="A2" s="18" t="s">
        <v>32</v>
      </c>
      <c r="B2" s="131">
        <v>1988475</v>
      </c>
      <c r="C2" s="131">
        <v>1008206</v>
      </c>
      <c r="D2" s="131">
        <v>2015138</v>
      </c>
      <c r="E2" s="131">
        <v>2548809</v>
      </c>
      <c r="F2" s="131">
        <v>3488419</v>
      </c>
      <c r="G2" s="131">
        <v>1699838</v>
      </c>
      <c r="H2" s="131">
        <v>1236967</v>
      </c>
      <c r="I2" s="131">
        <v>81818</v>
      </c>
      <c r="J2" s="131">
        <v>14067670</v>
      </c>
    </row>
    <row r="3" spans="1:10" x14ac:dyDescent="0.25">
      <c r="A3" s="17" t="s">
        <v>65</v>
      </c>
      <c r="B3" s="131">
        <v>12013666</v>
      </c>
      <c r="C3" s="131">
        <v>8172326</v>
      </c>
      <c r="D3" s="131">
        <v>16112265</v>
      </c>
      <c r="E3" s="131">
        <v>29370909</v>
      </c>
      <c r="F3" s="131">
        <v>62707624</v>
      </c>
      <c r="G3" s="131">
        <v>43211195</v>
      </c>
      <c r="H3" s="131">
        <v>19979319</v>
      </c>
      <c r="I3" s="131">
        <v>1962264</v>
      </c>
      <c r="J3" s="131">
        <v>193529568</v>
      </c>
    </row>
    <row r="4" spans="1:10" x14ac:dyDescent="0.25">
      <c r="A4" s="18" t="s">
        <v>15</v>
      </c>
      <c r="B4" s="131">
        <v>32355216</v>
      </c>
      <c r="C4" s="131">
        <v>12505816</v>
      </c>
      <c r="D4" s="131">
        <v>11974725</v>
      </c>
      <c r="E4" s="131">
        <v>2919448</v>
      </c>
      <c r="F4" s="131">
        <v>157872</v>
      </c>
      <c r="G4" s="131">
        <v>0</v>
      </c>
      <c r="H4" s="131">
        <v>0</v>
      </c>
      <c r="I4" s="131">
        <v>0</v>
      </c>
      <c r="J4" s="131">
        <v>59913077</v>
      </c>
    </row>
    <row r="5" spans="1:10" x14ac:dyDescent="0.25">
      <c r="A5" s="18" t="s">
        <v>18</v>
      </c>
      <c r="B5" s="131">
        <v>20792728</v>
      </c>
      <c r="C5" s="131">
        <v>6257985</v>
      </c>
      <c r="D5" s="131">
        <v>8981470</v>
      </c>
      <c r="E5" s="131">
        <v>4899488</v>
      </c>
      <c r="F5" s="131">
        <v>2012845</v>
      </c>
      <c r="G5" s="131">
        <v>422963</v>
      </c>
      <c r="H5" s="131">
        <v>221686</v>
      </c>
      <c r="I5" s="131">
        <v>16552</v>
      </c>
      <c r="J5" s="131">
        <v>43605717</v>
      </c>
    </row>
    <row r="6" spans="1:10" x14ac:dyDescent="0.25">
      <c r="A6" s="18" t="s">
        <v>21</v>
      </c>
      <c r="B6" s="131">
        <v>3871899</v>
      </c>
      <c r="C6" s="131">
        <v>1702089</v>
      </c>
      <c r="D6" s="131">
        <v>3433879</v>
      </c>
      <c r="E6" s="131">
        <v>3783650</v>
      </c>
      <c r="F6" s="131">
        <v>4441400</v>
      </c>
      <c r="G6" s="131">
        <v>2271100</v>
      </c>
      <c r="H6" s="131">
        <v>994258</v>
      </c>
      <c r="I6" s="131">
        <v>14686</v>
      </c>
      <c r="J6" s="131">
        <v>20512961</v>
      </c>
    </row>
    <row r="7" spans="1:10" x14ac:dyDescent="0.25">
      <c r="A7" s="18" t="s">
        <v>66</v>
      </c>
      <c r="B7" s="131">
        <v>1777867</v>
      </c>
      <c r="C7" s="131">
        <v>965989</v>
      </c>
      <c r="D7" s="131">
        <v>1419531</v>
      </c>
      <c r="E7" s="131">
        <v>2135479</v>
      </c>
      <c r="F7" s="131">
        <v>4610260</v>
      </c>
      <c r="G7" s="131">
        <v>3915234</v>
      </c>
      <c r="H7" s="131">
        <v>2248701</v>
      </c>
      <c r="I7" s="131">
        <v>190016</v>
      </c>
      <c r="J7" s="131">
        <v>17263077</v>
      </c>
    </row>
    <row r="8" spans="1:10" x14ac:dyDescent="0.25">
      <c r="A8" s="22" t="s">
        <v>8</v>
      </c>
      <c r="B8" s="132">
        <v>72799851</v>
      </c>
      <c r="C8" s="132">
        <v>30612411</v>
      </c>
      <c r="D8" s="132">
        <v>43937008</v>
      </c>
      <c r="E8" s="132">
        <v>45657783</v>
      </c>
      <c r="F8" s="132">
        <v>77418420</v>
      </c>
      <c r="G8" s="132">
        <v>51520330</v>
      </c>
      <c r="H8" s="132">
        <v>24680931</v>
      </c>
      <c r="I8" s="132">
        <v>2265336</v>
      </c>
      <c r="J8" s="132">
        <v>348892070</v>
      </c>
    </row>
    <row r="9" spans="1:10" ht="24" customHeight="1" x14ac:dyDescent="0.25">
      <c r="A9" s="83" t="s">
        <v>71</v>
      </c>
      <c r="B9" s="84"/>
      <c r="C9" s="84"/>
      <c r="D9" s="84"/>
      <c r="E9" s="84"/>
      <c r="F9" s="84"/>
      <c r="G9" s="84"/>
      <c r="H9" s="84"/>
      <c r="I9" s="84"/>
      <c r="J9" s="85"/>
    </row>
    <row r="10" spans="1:10" ht="15" customHeight="1" x14ac:dyDescent="0.25"/>
    <row r="11" spans="1:10" ht="15" customHeight="1" x14ac:dyDescent="0.25"/>
    <row r="12" spans="1:10" ht="18" customHeight="1" x14ac:dyDescent="0.25"/>
    <row r="13" spans="1:10" ht="15" customHeight="1" x14ac:dyDescent="0.25"/>
  </sheetData>
  <mergeCells count="1">
    <mergeCell ref="A9: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C20" sqref="C20"/>
    </sheetView>
  </sheetViews>
  <sheetFormatPr defaultRowHeight="15" x14ac:dyDescent="0.25"/>
  <cols>
    <col min="1" max="1" width="24.7109375" customWidth="1"/>
    <col min="2" max="5" width="12.7109375" customWidth="1"/>
    <col min="7" max="7" width="12.5703125" bestFit="1" customWidth="1"/>
  </cols>
  <sheetData>
    <row r="1" spans="1:7" ht="15.75" x14ac:dyDescent="0.25">
      <c r="A1" s="23"/>
      <c r="B1" s="86" t="s">
        <v>75</v>
      </c>
      <c r="C1" s="86"/>
      <c r="D1" s="86" t="s">
        <v>76</v>
      </c>
      <c r="E1" s="86"/>
    </row>
    <row r="2" spans="1:7" x14ac:dyDescent="0.25">
      <c r="A2" s="45" t="s">
        <v>63</v>
      </c>
      <c r="B2" s="45" t="s">
        <v>64</v>
      </c>
      <c r="C2" s="45" t="s">
        <v>1</v>
      </c>
      <c r="D2" s="45" t="s">
        <v>3</v>
      </c>
      <c r="E2" s="45" t="s">
        <v>1</v>
      </c>
    </row>
    <row r="3" spans="1:7" x14ac:dyDescent="0.25">
      <c r="A3" s="17" t="s">
        <v>65</v>
      </c>
      <c r="B3" s="134">
        <v>222588273</v>
      </c>
      <c r="C3" s="134">
        <v>91566581</v>
      </c>
      <c r="D3" s="134">
        <v>25192588</v>
      </c>
      <c r="E3" s="134">
        <v>47711697</v>
      </c>
    </row>
    <row r="4" spans="1:7" x14ac:dyDescent="0.25">
      <c r="A4" s="18" t="s">
        <v>15</v>
      </c>
      <c r="B4" s="134">
        <v>93070785</v>
      </c>
      <c r="C4" s="134">
        <v>13670152</v>
      </c>
      <c r="D4" s="134">
        <v>9784017</v>
      </c>
      <c r="E4" s="134">
        <v>3301197</v>
      </c>
    </row>
    <row r="5" spans="1:7" x14ac:dyDescent="0.25">
      <c r="A5" s="18" t="s">
        <v>18</v>
      </c>
      <c r="B5" s="134">
        <v>56624230</v>
      </c>
      <c r="C5" s="134">
        <v>14833756</v>
      </c>
      <c r="D5" s="134">
        <v>9056654</v>
      </c>
      <c r="E5" s="134">
        <v>6696796</v>
      </c>
    </row>
    <row r="6" spans="1:7" x14ac:dyDescent="0.25">
      <c r="A6" s="18" t="s">
        <v>66</v>
      </c>
      <c r="B6" s="134">
        <v>12195557</v>
      </c>
      <c r="C6" s="134">
        <v>67694503</v>
      </c>
      <c r="D6" s="134">
        <v>1201582</v>
      </c>
      <c r="E6" s="134">
        <v>22595778</v>
      </c>
    </row>
    <row r="7" spans="1:7" x14ac:dyDescent="0.25">
      <c r="A7" s="22" t="s">
        <v>8</v>
      </c>
      <c r="B7" s="133">
        <v>384478845</v>
      </c>
      <c r="C7" s="133">
        <v>187764992</v>
      </c>
      <c r="D7" s="133">
        <v>45234841</v>
      </c>
      <c r="E7" s="133">
        <v>80305468</v>
      </c>
      <c r="G7" s="21"/>
    </row>
    <row r="8" spans="1:7" ht="33.75" customHeight="1" x14ac:dyDescent="0.25">
      <c r="A8" s="81" t="s">
        <v>77</v>
      </c>
      <c r="B8" s="81"/>
      <c r="C8" s="81"/>
      <c r="D8" s="81"/>
      <c r="E8" s="81"/>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C22" sqref="C22"/>
    </sheetView>
  </sheetViews>
  <sheetFormatPr defaultRowHeight="15" x14ac:dyDescent="0.25"/>
  <cols>
    <col min="1" max="1" width="24.7109375" customWidth="1"/>
    <col min="2" max="4" width="14.7109375" customWidth="1"/>
  </cols>
  <sheetData>
    <row r="1" spans="1:4" ht="73.5" customHeight="1" x14ac:dyDescent="0.25">
      <c r="A1" s="81" t="s">
        <v>211</v>
      </c>
      <c r="B1" s="81"/>
      <c r="C1" s="81"/>
      <c r="D1" s="81"/>
    </row>
    <row r="2" spans="1:4" ht="22.5" customHeight="1" x14ac:dyDescent="0.25">
      <c r="A2" s="81" t="s">
        <v>81</v>
      </c>
      <c r="B2" s="81"/>
      <c r="C2" s="81"/>
      <c r="D2" s="81"/>
    </row>
    <row r="3" spans="1:4" ht="18.75" customHeight="1" x14ac:dyDescent="0.25">
      <c r="A3" s="81" t="s">
        <v>82</v>
      </c>
      <c r="B3" s="81"/>
      <c r="C3" s="81"/>
      <c r="D3" s="81"/>
    </row>
    <row r="4" spans="1:4" ht="18.75" customHeight="1" x14ac:dyDescent="0.25">
      <c r="A4" s="87" t="s">
        <v>83</v>
      </c>
      <c r="B4" s="88"/>
      <c r="C4" s="88"/>
      <c r="D4" s="88"/>
    </row>
    <row r="5" spans="1:4" ht="18.75" customHeight="1" x14ac:dyDescent="0.25">
      <c r="A5" s="81" t="s">
        <v>84</v>
      </c>
      <c r="B5" s="81"/>
      <c r="C5" s="81"/>
      <c r="D5" s="81"/>
    </row>
    <row r="6" spans="1:4" ht="18" customHeight="1" x14ac:dyDescent="0.25">
      <c r="A6" s="81" t="s">
        <v>85</v>
      </c>
      <c r="B6" s="81"/>
      <c r="C6" s="81"/>
      <c r="D6" s="81"/>
    </row>
    <row r="7" spans="1:4" ht="22.5" customHeight="1" x14ac:dyDescent="0.25">
      <c r="A7" s="81" t="s">
        <v>86</v>
      </c>
      <c r="B7" s="81"/>
      <c r="C7" s="81"/>
      <c r="D7" s="81"/>
    </row>
    <row r="8" spans="1:4" ht="33.75" customHeight="1" x14ac:dyDescent="0.25">
      <c r="A8" s="82" t="s">
        <v>12</v>
      </c>
      <c r="B8" s="82"/>
      <c r="C8" s="82"/>
      <c r="D8" s="82"/>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B2" sqref="B2:D12"/>
    </sheetView>
  </sheetViews>
  <sheetFormatPr defaultRowHeight="15" x14ac:dyDescent="0.25"/>
  <cols>
    <col min="1" max="1" width="24.7109375" customWidth="1"/>
    <col min="2" max="4" width="14.7109375" customWidth="1"/>
  </cols>
  <sheetData>
    <row r="1" spans="1:4" x14ac:dyDescent="0.25">
      <c r="A1" s="45" t="s">
        <v>63</v>
      </c>
      <c r="B1" s="45" t="s">
        <v>64</v>
      </c>
      <c r="C1" s="24" t="s">
        <v>1</v>
      </c>
      <c r="D1" s="24" t="s">
        <v>8</v>
      </c>
    </row>
    <row r="2" spans="1:4" x14ac:dyDescent="0.25">
      <c r="A2" s="17" t="s">
        <v>32</v>
      </c>
      <c r="B2" s="181">
        <v>59</v>
      </c>
      <c r="C2" s="181">
        <v>67</v>
      </c>
      <c r="D2" s="181">
        <v>126</v>
      </c>
    </row>
    <row r="3" spans="1:4" x14ac:dyDescent="0.25">
      <c r="A3" s="17" t="s">
        <v>19</v>
      </c>
      <c r="B3" s="181">
        <v>0</v>
      </c>
      <c r="C3" s="181">
        <v>81</v>
      </c>
      <c r="D3" s="181">
        <v>81</v>
      </c>
    </row>
    <row r="4" spans="1:4" x14ac:dyDescent="0.25">
      <c r="A4" s="17" t="s">
        <v>20</v>
      </c>
      <c r="B4" s="180">
        <v>0</v>
      </c>
      <c r="C4" s="180">
        <v>0</v>
      </c>
      <c r="D4" s="181">
        <v>0</v>
      </c>
    </row>
    <row r="5" spans="1:4" x14ac:dyDescent="0.25">
      <c r="A5" s="17" t="s">
        <v>16</v>
      </c>
      <c r="B5" s="180">
        <v>0</v>
      </c>
      <c r="C5" s="180">
        <v>0</v>
      </c>
      <c r="D5" s="181">
        <v>0</v>
      </c>
    </row>
    <row r="6" spans="1:4" x14ac:dyDescent="0.25">
      <c r="A6" s="17" t="s">
        <v>105</v>
      </c>
      <c r="B6" s="181">
        <v>0</v>
      </c>
      <c r="C6" s="181">
        <v>15</v>
      </c>
      <c r="D6" s="181">
        <v>15</v>
      </c>
    </row>
    <row r="7" spans="1:4" x14ac:dyDescent="0.25">
      <c r="A7" s="17" t="s">
        <v>65</v>
      </c>
      <c r="B7" s="181">
        <v>16990</v>
      </c>
      <c r="C7" s="181">
        <v>1936</v>
      </c>
      <c r="D7" s="181">
        <v>18926</v>
      </c>
    </row>
    <row r="8" spans="1:4" x14ac:dyDescent="0.25">
      <c r="A8" s="17" t="s">
        <v>15</v>
      </c>
      <c r="B8" s="181">
        <v>1874</v>
      </c>
      <c r="C8" s="181">
        <v>100</v>
      </c>
      <c r="D8" s="181">
        <v>1974</v>
      </c>
    </row>
    <row r="9" spans="1:4" x14ac:dyDescent="0.25">
      <c r="A9" s="17" t="s">
        <v>17</v>
      </c>
      <c r="B9" s="181">
        <v>0</v>
      </c>
      <c r="C9" s="181">
        <v>153</v>
      </c>
      <c r="D9" s="181">
        <v>153</v>
      </c>
    </row>
    <row r="10" spans="1:4" x14ac:dyDescent="0.25">
      <c r="A10" s="17" t="s">
        <v>18</v>
      </c>
      <c r="B10" s="181">
        <v>157</v>
      </c>
      <c r="C10" s="181">
        <v>118</v>
      </c>
      <c r="D10" s="181">
        <v>275</v>
      </c>
    </row>
    <row r="11" spans="1:4" x14ac:dyDescent="0.25">
      <c r="A11" s="17" t="s">
        <v>21</v>
      </c>
      <c r="B11" s="181">
        <v>0</v>
      </c>
      <c r="C11" s="181">
        <v>907</v>
      </c>
      <c r="D11" s="181">
        <v>907</v>
      </c>
    </row>
    <row r="12" spans="1:4" x14ac:dyDescent="0.25">
      <c r="A12" s="25" t="s">
        <v>8</v>
      </c>
      <c r="B12" s="179">
        <v>19080</v>
      </c>
      <c r="C12" s="179">
        <v>3377</v>
      </c>
      <c r="D12" s="179">
        <v>22457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F37" sqref="F37"/>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45" t="s">
        <v>63</v>
      </c>
      <c r="B1" s="38" t="s">
        <v>25</v>
      </c>
      <c r="C1" s="38" t="s">
        <v>68</v>
      </c>
      <c r="D1" s="38" t="s">
        <v>23</v>
      </c>
      <c r="E1" s="38" t="s">
        <v>24</v>
      </c>
      <c r="F1" s="38" t="s">
        <v>69</v>
      </c>
      <c r="G1" s="38" t="s">
        <v>26</v>
      </c>
      <c r="H1" s="38" t="s">
        <v>70</v>
      </c>
      <c r="I1" s="38" t="s">
        <v>8</v>
      </c>
    </row>
    <row r="2" spans="1:9" x14ac:dyDescent="0.25">
      <c r="A2" s="17" t="s">
        <v>32</v>
      </c>
      <c r="B2" s="184">
        <v>78</v>
      </c>
      <c r="C2" s="184">
        <v>3</v>
      </c>
      <c r="D2" s="184">
        <v>17</v>
      </c>
      <c r="E2" s="184">
        <v>22</v>
      </c>
      <c r="F2" s="184">
        <v>3</v>
      </c>
      <c r="G2" s="184">
        <v>1</v>
      </c>
      <c r="H2" s="184">
        <v>2</v>
      </c>
      <c r="I2" s="184">
        <v>126</v>
      </c>
    </row>
    <row r="3" spans="1:9" x14ac:dyDescent="0.25">
      <c r="A3" s="17" t="s">
        <v>19</v>
      </c>
      <c r="B3" s="184">
        <v>58</v>
      </c>
      <c r="C3" s="184">
        <v>4</v>
      </c>
      <c r="D3" s="184">
        <v>1</v>
      </c>
      <c r="E3" s="184">
        <v>1</v>
      </c>
      <c r="F3" s="184">
        <v>0</v>
      </c>
      <c r="G3" s="184">
        <v>0</v>
      </c>
      <c r="H3" s="184">
        <v>17</v>
      </c>
      <c r="I3" s="184">
        <v>81</v>
      </c>
    </row>
    <row r="4" spans="1:9" x14ac:dyDescent="0.25">
      <c r="A4" s="17" t="s">
        <v>20</v>
      </c>
      <c r="B4" s="183">
        <v>0</v>
      </c>
      <c r="C4" s="183">
        <v>0</v>
      </c>
      <c r="D4" s="183">
        <v>0</v>
      </c>
      <c r="E4" s="183">
        <v>0</v>
      </c>
      <c r="F4" s="183">
        <v>0</v>
      </c>
      <c r="G4" s="183">
        <v>0</v>
      </c>
      <c r="H4" s="183">
        <v>0</v>
      </c>
      <c r="I4" s="184">
        <v>0</v>
      </c>
    </row>
    <row r="5" spans="1:9" x14ac:dyDescent="0.25">
      <c r="A5" s="17" t="s">
        <v>16</v>
      </c>
      <c r="B5" s="183">
        <v>0</v>
      </c>
      <c r="C5" s="183">
        <v>0</v>
      </c>
      <c r="D5" s="183">
        <v>0</v>
      </c>
      <c r="E5" s="183">
        <v>0</v>
      </c>
      <c r="F5" s="183">
        <v>0</v>
      </c>
      <c r="G5" s="183">
        <v>0</v>
      </c>
      <c r="H5" s="183">
        <v>0</v>
      </c>
      <c r="I5" s="184">
        <v>0</v>
      </c>
    </row>
    <row r="6" spans="1:9" x14ac:dyDescent="0.25">
      <c r="A6" s="17" t="s">
        <v>105</v>
      </c>
      <c r="B6" s="184">
        <v>1</v>
      </c>
      <c r="C6" s="184">
        <v>0</v>
      </c>
      <c r="D6" s="184">
        <v>0</v>
      </c>
      <c r="E6" s="184">
        <v>0</v>
      </c>
      <c r="F6" s="184">
        <v>0</v>
      </c>
      <c r="G6" s="184">
        <v>0</v>
      </c>
      <c r="H6" s="184">
        <v>14</v>
      </c>
      <c r="I6" s="184">
        <v>15</v>
      </c>
    </row>
    <row r="7" spans="1:9" x14ac:dyDescent="0.25">
      <c r="A7" s="17" t="s">
        <v>65</v>
      </c>
      <c r="B7" s="184">
        <v>8063</v>
      </c>
      <c r="C7" s="184">
        <v>3467</v>
      </c>
      <c r="D7" s="184">
        <v>3699</v>
      </c>
      <c r="E7" s="184">
        <v>657</v>
      </c>
      <c r="F7" s="184">
        <v>719</v>
      </c>
      <c r="G7" s="184">
        <v>1043</v>
      </c>
      <c r="H7" s="184">
        <v>1279</v>
      </c>
      <c r="I7" s="184">
        <v>18927</v>
      </c>
    </row>
    <row r="8" spans="1:9" x14ac:dyDescent="0.25">
      <c r="A8" s="17" t="s">
        <v>15</v>
      </c>
      <c r="B8" s="184">
        <v>616</v>
      </c>
      <c r="C8" s="184">
        <v>1021</v>
      </c>
      <c r="D8" s="184">
        <v>205</v>
      </c>
      <c r="E8" s="184">
        <v>0</v>
      </c>
      <c r="F8" s="184">
        <v>49</v>
      </c>
      <c r="G8" s="184">
        <v>1</v>
      </c>
      <c r="H8" s="184">
        <v>82</v>
      </c>
      <c r="I8" s="184">
        <v>1974</v>
      </c>
    </row>
    <row r="9" spans="1:9" x14ac:dyDescent="0.25">
      <c r="A9" s="17" t="s">
        <v>17</v>
      </c>
      <c r="B9" s="184">
        <v>29</v>
      </c>
      <c r="C9" s="184">
        <v>61</v>
      </c>
      <c r="D9" s="184">
        <v>35</v>
      </c>
      <c r="E9" s="184">
        <v>0</v>
      </c>
      <c r="F9" s="184">
        <v>1</v>
      </c>
      <c r="G9" s="184">
        <v>0</v>
      </c>
      <c r="H9" s="184">
        <v>27</v>
      </c>
      <c r="I9" s="184">
        <v>153</v>
      </c>
    </row>
    <row r="10" spans="1:9" x14ac:dyDescent="0.25">
      <c r="A10" s="17" t="s">
        <v>18</v>
      </c>
      <c r="B10" s="184">
        <v>28</v>
      </c>
      <c r="C10" s="184">
        <v>133</v>
      </c>
      <c r="D10" s="184">
        <v>8</v>
      </c>
      <c r="E10" s="184">
        <v>0</v>
      </c>
      <c r="F10" s="184">
        <v>34</v>
      </c>
      <c r="G10" s="184">
        <v>3</v>
      </c>
      <c r="H10" s="184">
        <v>69</v>
      </c>
      <c r="I10" s="184">
        <v>275</v>
      </c>
    </row>
    <row r="11" spans="1:9" x14ac:dyDescent="0.25">
      <c r="A11" s="17" t="s">
        <v>21</v>
      </c>
      <c r="B11" s="184">
        <v>588</v>
      </c>
      <c r="C11" s="184">
        <v>178</v>
      </c>
      <c r="D11" s="184">
        <v>39</v>
      </c>
      <c r="E11" s="184">
        <v>55</v>
      </c>
      <c r="F11" s="184">
        <v>23</v>
      </c>
      <c r="G11" s="184">
        <v>4</v>
      </c>
      <c r="H11" s="184">
        <v>20</v>
      </c>
      <c r="I11" s="184">
        <v>907</v>
      </c>
    </row>
    <row r="12" spans="1:9" x14ac:dyDescent="0.25">
      <c r="A12" s="22" t="s">
        <v>8</v>
      </c>
      <c r="B12" s="182">
        <v>9461</v>
      </c>
      <c r="C12" s="182">
        <v>4867</v>
      </c>
      <c r="D12" s="182">
        <v>4004</v>
      </c>
      <c r="E12" s="182">
        <v>735</v>
      </c>
      <c r="F12" s="182">
        <v>829</v>
      </c>
      <c r="G12" s="182">
        <v>1052</v>
      </c>
      <c r="H12" s="182">
        <v>1510</v>
      </c>
      <c r="I12" s="182">
        <v>22458</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F33" sqref="F33"/>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5" t="s">
        <v>63</v>
      </c>
      <c r="B1" s="38" t="s">
        <v>72</v>
      </c>
      <c r="C1" s="38" t="s">
        <v>27</v>
      </c>
      <c r="D1" s="38" t="s">
        <v>28</v>
      </c>
      <c r="E1" s="38" t="s">
        <v>29</v>
      </c>
      <c r="F1" s="38" t="s">
        <v>30</v>
      </c>
      <c r="G1" s="38" t="s">
        <v>31</v>
      </c>
      <c r="H1" s="38" t="s">
        <v>73</v>
      </c>
      <c r="I1" s="38" t="s">
        <v>74</v>
      </c>
      <c r="J1" s="8" t="s">
        <v>8</v>
      </c>
    </row>
    <row r="2" spans="1:10" x14ac:dyDescent="0.25">
      <c r="A2" s="17" t="s">
        <v>32</v>
      </c>
      <c r="B2" s="187">
        <v>0</v>
      </c>
      <c r="C2" s="187">
        <v>1</v>
      </c>
      <c r="D2" s="187">
        <v>17</v>
      </c>
      <c r="E2" s="187">
        <v>16</v>
      </c>
      <c r="F2" s="187">
        <v>42</v>
      </c>
      <c r="G2" s="187">
        <v>14</v>
      </c>
      <c r="H2" s="187">
        <v>33</v>
      </c>
      <c r="I2" s="187">
        <v>3</v>
      </c>
      <c r="J2" s="187">
        <v>126</v>
      </c>
    </row>
    <row r="3" spans="1:10" x14ac:dyDescent="0.25">
      <c r="A3" s="17" t="s">
        <v>19</v>
      </c>
      <c r="B3" s="187">
        <v>2</v>
      </c>
      <c r="C3" s="187">
        <v>0</v>
      </c>
      <c r="D3" s="187">
        <v>3</v>
      </c>
      <c r="E3" s="187">
        <v>21</v>
      </c>
      <c r="F3" s="187">
        <v>44</v>
      </c>
      <c r="G3" s="187">
        <v>9</v>
      </c>
      <c r="H3" s="187">
        <v>2</v>
      </c>
      <c r="I3" s="187">
        <v>0</v>
      </c>
      <c r="J3" s="187">
        <v>81</v>
      </c>
    </row>
    <row r="4" spans="1:10" x14ac:dyDescent="0.25">
      <c r="A4" s="17" t="s">
        <v>20</v>
      </c>
      <c r="B4" s="185">
        <v>0</v>
      </c>
      <c r="C4" s="185">
        <v>0</v>
      </c>
      <c r="D4" s="185">
        <v>0</v>
      </c>
      <c r="E4" s="185">
        <v>0</v>
      </c>
      <c r="F4" s="185">
        <v>0</v>
      </c>
      <c r="G4" s="185">
        <v>0</v>
      </c>
      <c r="H4" s="185">
        <v>0</v>
      </c>
      <c r="I4" s="185">
        <v>0</v>
      </c>
      <c r="J4" s="187">
        <v>0</v>
      </c>
    </row>
    <row r="5" spans="1:10" x14ac:dyDescent="0.25">
      <c r="A5" s="17" t="s">
        <v>16</v>
      </c>
      <c r="B5" s="185">
        <v>0</v>
      </c>
      <c r="C5" s="185">
        <v>0</v>
      </c>
      <c r="D5" s="185">
        <v>0</v>
      </c>
      <c r="E5" s="185">
        <v>0</v>
      </c>
      <c r="F5" s="185">
        <v>0</v>
      </c>
      <c r="G5" s="185">
        <v>0</v>
      </c>
      <c r="H5" s="185">
        <v>0</v>
      </c>
      <c r="I5" s="185">
        <v>0</v>
      </c>
      <c r="J5" s="187">
        <v>0</v>
      </c>
    </row>
    <row r="6" spans="1:10" x14ac:dyDescent="0.25">
      <c r="A6" s="17" t="s">
        <v>105</v>
      </c>
      <c r="B6" s="187">
        <v>5</v>
      </c>
      <c r="C6" s="187">
        <v>0</v>
      </c>
      <c r="D6" s="187">
        <v>1</v>
      </c>
      <c r="E6" s="187">
        <v>3</v>
      </c>
      <c r="F6" s="187">
        <v>1</v>
      </c>
      <c r="G6" s="187">
        <v>0</v>
      </c>
      <c r="H6" s="187">
        <v>5</v>
      </c>
      <c r="I6" s="187">
        <v>0</v>
      </c>
      <c r="J6" s="187">
        <v>15</v>
      </c>
    </row>
    <row r="7" spans="1:10" x14ac:dyDescent="0.25">
      <c r="A7" s="17" t="s">
        <v>65</v>
      </c>
      <c r="B7" s="187">
        <v>120</v>
      </c>
      <c r="C7" s="187">
        <v>55</v>
      </c>
      <c r="D7" s="187">
        <v>293</v>
      </c>
      <c r="E7" s="187">
        <v>823</v>
      </c>
      <c r="F7" s="187">
        <v>4529</v>
      </c>
      <c r="G7" s="187">
        <v>6770</v>
      </c>
      <c r="H7" s="187">
        <v>5110</v>
      </c>
      <c r="I7" s="187">
        <v>1227</v>
      </c>
      <c r="J7" s="187">
        <v>18927</v>
      </c>
    </row>
    <row r="8" spans="1:10" x14ac:dyDescent="0.25">
      <c r="A8" s="17" t="s">
        <v>15</v>
      </c>
      <c r="B8" s="187">
        <v>168</v>
      </c>
      <c r="C8" s="187">
        <v>448</v>
      </c>
      <c r="D8" s="187">
        <v>724</v>
      </c>
      <c r="E8" s="187">
        <v>634</v>
      </c>
      <c r="F8" s="187">
        <v>0</v>
      </c>
      <c r="G8" s="187">
        <v>0</v>
      </c>
      <c r="H8" s="187">
        <v>0</v>
      </c>
      <c r="I8" s="187">
        <v>0</v>
      </c>
      <c r="J8" s="187">
        <v>1974</v>
      </c>
    </row>
    <row r="9" spans="1:10" x14ac:dyDescent="0.25">
      <c r="A9" s="17" t="s">
        <v>17</v>
      </c>
      <c r="B9" s="187">
        <v>6</v>
      </c>
      <c r="C9" s="187">
        <v>4</v>
      </c>
      <c r="D9" s="187">
        <v>11</v>
      </c>
      <c r="E9" s="187">
        <v>16</v>
      </c>
      <c r="F9" s="187">
        <v>44</v>
      </c>
      <c r="G9" s="187">
        <v>30</v>
      </c>
      <c r="H9" s="187">
        <v>32</v>
      </c>
      <c r="I9" s="187">
        <v>10</v>
      </c>
      <c r="J9" s="187">
        <v>153</v>
      </c>
    </row>
    <row r="10" spans="1:10" x14ac:dyDescent="0.25">
      <c r="A10" s="17" t="s">
        <v>18</v>
      </c>
      <c r="B10" s="187">
        <v>45</v>
      </c>
      <c r="C10" s="187">
        <v>28</v>
      </c>
      <c r="D10" s="187">
        <v>41</v>
      </c>
      <c r="E10" s="187">
        <v>62</v>
      </c>
      <c r="F10" s="187">
        <v>53</v>
      </c>
      <c r="G10" s="187">
        <v>33</v>
      </c>
      <c r="H10" s="187">
        <v>13</v>
      </c>
      <c r="I10" s="187">
        <v>0</v>
      </c>
      <c r="J10" s="187">
        <v>275</v>
      </c>
    </row>
    <row r="11" spans="1:10" x14ac:dyDescent="0.25">
      <c r="A11" s="17" t="s">
        <v>21</v>
      </c>
      <c r="B11" s="187">
        <v>0</v>
      </c>
      <c r="C11" s="187">
        <v>0</v>
      </c>
      <c r="D11" s="187">
        <v>1</v>
      </c>
      <c r="E11" s="187">
        <v>43</v>
      </c>
      <c r="F11" s="187">
        <v>180</v>
      </c>
      <c r="G11" s="187">
        <v>186</v>
      </c>
      <c r="H11" s="187">
        <v>391</v>
      </c>
      <c r="I11" s="187">
        <v>106</v>
      </c>
      <c r="J11" s="187">
        <v>907</v>
      </c>
    </row>
    <row r="12" spans="1:10" x14ac:dyDescent="0.25">
      <c r="A12" s="22" t="s">
        <v>8</v>
      </c>
      <c r="B12" s="186">
        <v>346</v>
      </c>
      <c r="C12" s="186">
        <v>536</v>
      </c>
      <c r="D12" s="186">
        <v>1091</v>
      </c>
      <c r="E12" s="186">
        <v>1618</v>
      </c>
      <c r="F12" s="186">
        <v>4893</v>
      </c>
      <c r="G12" s="186">
        <v>7042</v>
      </c>
      <c r="H12" s="186">
        <v>5586</v>
      </c>
      <c r="I12" s="186">
        <v>1346</v>
      </c>
      <c r="J12" s="186">
        <v>22458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B16" sqref="B16:B17"/>
    </sheetView>
  </sheetViews>
  <sheetFormatPr defaultRowHeight="15" x14ac:dyDescent="0.25"/>
  <cols>
    <col min="1" max="1" width="24.7109375" customWidth="1"/>
    <col min="2" max="5" width="12.7109375" customWidth="1"/>
  </cols>
  <sheetData>
    <row r="1" spans="1:7" ht="15.75" x14ac:dyDescent="0.25">
      <c r="A1" s="23"/>
      <c r="B1" s="86" t="s">
        <v>75</v>
      </c>
      <c r="C1" s="86"/>
      <c r="D1" s="89" t="s">
        <v>76</v>
      </c>
      <c r="E1" s="89"/>
    </row>
    <row r="2" spans="1:7" x14ac:dyDescent="0.25">
      <c r="A2" s="45" t="s">
        <v>63</v>
      </c>
      <c r="B2" s="45" t="s">
        <v>64</v>
      </c>
      <c r="C2" s="45" t="s">
        <v>1</v>
      </c>
      <c r="D2" s="45" t="s">
        <v>3</v>
      </c>
      <c r="E2" s="45" t="s">
        <v>1</v>
      </c>
    </row>
    <row r="3" spans="1:7" x14ac:dyDescent="0.25">
      <c r="A3" s="17" t="s">
        <v>65</v>
      </c>
      <c r="B3" s="190">
        <v>14887</v>
      </c>
      <c r="C3" s="190">
        <v>2415</v>
      </c>
      <c r="D3" s="190">
        <v>19092</v>
      </c>
      <c r="E3" s="190">
        <v>1457</v>
      </c>
    </row>
    <row r="4" spans="1:7" x14ac:dyDescent="0.25">
      <c r="A4" s="18" t="s">
        <v>66</v>
      </c>
      <c r="B4" s="189">
        <v>3790</v>
      </c>
      <c r="C4" s="189">
        <v>2085</v>
      </c>
      <c r="D4" s="189">
        <v>390</v>
      </c>
      <c r="E4" s="189">
        <v>797</v>
      </c>
    </row>
    <row r="5" spans="1:7" x14ac:dyDescent="0.25">
      <c r="A5" s="22" t="s">
        <v>8</v>
      </c>
      <c r="B5" s="188">
        <v>18677</v>
      </c>
      <c r="C5" s="188">
        <v>4500</v>
      </c>
      <c r="D5" s="188">
        <v>19482</v>
      </c>
      <c r="E5" s="188">
        <v>2254</v>
      </c>
      <c r="G5" s="21"/>
    </row>
    <row r="6" spans="1:7" ht="29.25" customHeight="1" x14ac:dyDescent="0.25">
      <c r="A6" s="81" t="s">
        <v>106</v>
      </c>
      <c r="B6" s="81"/>
      <c r="C6" s="81"/>
      <c r="D6" s="81"/>
      <c r="E6" s="81"/>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2"/>
    </sheetView>
  </sheetViews>
  <sheetFormatPr defaultRowHeight="15" x14ac:dyDescent="0.25"/>
  <cols>
    <col min="1" max="1" width="24.7109375" customWidth="1"/>
    <col min="2" max="4" width="14.7109375" customWidth="1"/>
  </cols>
  <sheetData>
    <row r="1" spans="1:4" ht="73.5" customHeight="1" x14ac:dyDescent="0.25">
      <c r="A1" s="90" t="s">
        <v>212</v>
      </c>
      <c r="B1" s="90"/>
      <c r="C1" s="90"/>
      <c r="D1" s="90"/>
    </row>
    <row r="2" spans="1:4" ht="22.5" customHeight="1" x14ac:dyDescent="0.25">
      <c r="A2" s="81" t="s">
        <v>81</v>
      </c>
      <c r="B2" s="81"/>
      <c r="C2" s="81"/>
      <c r="D2" s="81"/>
    </row>
    <row r="3" spans="1:4" ht="18.75" customHeight="1" x14ac:dyDescent="0.25">
      <c r="A3" s="81" t="s">
        <v>82</v>
      </c>
      <c r="B3" s="81"/>
      <c r="C3" s="81"/>
      <c r="D3" s="81"/>
    </row>
    <row r="4" spans="1:4" ht="18.75" customHeight="1" x14ac:dyDescent="0.25">
      <c r="A4" s="87" t="s">
        <v>83</v>
      </c>
      <c r="B4" s="88"/>
      <c r="C4" s="88"/>
      <c r="D4" s="88"/>
    </row>
    <row r="5" spans="1:4" ht="18.75" customHeight="1" x14ac:dyDescent="0.25">
      <c r="A5" s="81" t="s">
        <v>84</v>
      </c>
      <c r="B5" s="81"/>
      <c r="C5" s="81"/>
      <c r="D5" s="81"/>
    </row>
    <row r="6" spans="1:4" ht="18" customHeight="1" x14ac:dyDescent="0.25">
      <c r="A6" s="81" t="s">
        <v>85</v>
      </c>
      <c r="B6" s="81"/>
      <c r="C6" s="81"/>
      <c r="D6" s="81"/>
    </row>
    <row r="7" spans="1:4" ht="22.5" customHeight="1" x14ac:dyDescent="0.25">
      <c r="A7" s="81" t="s">
        <v>86</v>
      </c>
      <c r="B7" s="81"/>
      <c r="C7" s="81"/>
      <c r="D7" s="81"/>
    </row>
    <row r="8" spans="1:4" ht="33.75" customHeight="1" x14ac:dyDescent="0.25">
      <c r="A8" s="82" t="s">
        <v>12</v>
      </c>
      <c r="B8" s="82"/>
      <c r="C8" s="82"/>
      <c r="D8" s="82"/>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E31" sqref="E31:E32"/>
    </sheetView>
  </sheetViews>
  <sheetFormatPr defaultRowHeight="15" x14ac:dyDescent="0.25"/>
  <cols>
    <col min="1" max="1" width="24.7109375" customWidth="1"/>
    <col min="2" max="4" width="14.7109375" customWidth="1"/>
  </cols>
  <sheetData>
    <row r="1" spans="1:5" x14ac:dyDescent="0.25">
      <c r="A1" s="45" t="s">
        <v>63</v>
      </c>
      <c r="B1" s="45" t="s">
        <v>64</v>
      </c>
      <c r="C1" s="45" t="s">
        <v>1</v>
      </c>
      <c r="D1" s="45" t="s">
        <v>8</v>
      </c>
    </row>
    <row r="2" spans="1:5" x14ac:dyDescent="0.25">
      <c r="A2" s="17" t="s">
        <v>65</v>
      </c>
      <c r="B2" s="228">
        <v>1666672</v>
      </c>
      <c r="C2" s="228">
        <v>108290</v>
      </c>
      <c r="D2" s="228">
        <v>1774962</v>
      </c>
    </row>
    <row r="3" spans="1:5" x14ac:dyDescent="0.25">
      <c r="A3" s="18" t="s">
        <v>15</v>
      </c>
      <c r="B3" s="228">
        <v>597943</v>
      </c>
      <c r="C3" s="228">
        <v>34180</v>
      </c>
      <c r="D3" s="228">
        <v>632123</v>
      </c>
      <c r="E3" s="21"/>
    </row>
    <row r="4" spans="1:5" x14ac:dyDescent="0.25">
      <c r="A4" s="19" t="s">
        <v>18</v>
      </c>
      <c r="B4" s="228">
        <v>124424</v>
      </c>
      <c r="C4" s="228">
        <v>54860</v>
      </c>
      <c r="D4" s="228">
        <v>179284</v>
      </c>
    </row>
    <row r="5" spans="1:5" x14ac:dyDescent="0.25">
      <c r="A5" s="19" t="s">
        <v>66</v>
      </c>
      <c r="B5" s="228">
        <v>48597</v>
      </c>
      <c r="C5" s="228">
        <v>190522</v>
      </c>
      <c r="D5" s="228">
        <v>239119</v>
      </c>
    </row>
    <row r="6" spans="1:5" x14ac:dyDescent="0.25">
      <c r="A6" s="20" t="s">
        <v>8</v>
      </c>
      <c r="B6" s="229">
        <v>2437636</v>
      </c>
      <c r="C6" s="229">
        <v>387852</v>
      </c>
      <c r="D6" s="229">
        <v>2825488</v>
      </c>
    </row>
    <row r="7" spans="1:5" ht="39" customHeight="1" x14ac:dyDescent="0.25">
      <c r="A7" s="81" t="s">
        <v>116</v>
      </c>
      <c r="B7" s="81"/>
      <c r="C7" s="81"/>
      <c r="D7" s="81"/>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D16" sqref="D16"/>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45" t="s">
        <v>63</v>
      </c>
      <c r="B1" s="38" t="s">
        <v>25</v>
      </c>
      <c r="C1" s="38" t="s">
        <v>68</v>
      </c>
      <c r="D1" s="38" t="s">
        <v>23</v>
      </c>
      <c r="E1" s="38" t="s">
        <v>24</v>
      </c>
      <c r="F1" s="38" t="s">
        <v>69</v>
      </c>
      <c r="G1" s="38" t="s">
        <v>26</v>
      </c>
      <c r="H1" s="38" t="s">
        <v>70</v>
      </c>
      <c r="I1" s="38" t="s">
        <v>8</v>
      </c>
    </row>
    <row r="2" spans="1:9" x14ac:dyDescent="0.25">
      <c r="A2" s="17" t="s">
        <v>65</v>
      </c>
      <c r="B2" s="231">
        <v>933096</v>
      </c>
      <c r="C2" s="231">
        <v>549680</v>
      </c>
      <c r="D2" s="231">
        <v>156570</v>
      </c>
      <c r="E2" s="231">
        <v>28735</v>
      </c>
      <c r="F2" s="231">
        <v>18757</v>
      </c>
      <c r="G2" s="231">
        <v>31148</v>
      </c>
      <c r="H2" s="231">
        <v>56976</v>
      </c>
      <c r="I2" s="231">
        <v>1774962</v>
      </c>
    </row>
    <row r="3" spans="1:9" x14ac:dyDescent="0.25">
      <c r="A3" s="18" t="s">
        <v>66</v>
      </c>
      <c r="B3" s="231">
        <v>443006</v>
      </c>
      <c r="C3" s="231">
        <v>441498</v>
      </c>
      <c r="D3" s="231">
        <v>77433</v>
      </c>
      <c r="E3" s="231">
        <v>11357</v>
      </c>
      <c r="F3" s="231">
        <v>49215</v>
      </c>
      <c r="G3" s="231">
        <v>7100</v>
      </c>
      <c r="H3" s="231">
        <v>20920</v>
      </c>
      <c r="I3" s="231">
        <v>1050529</v>
      </c>
    </row>
    <row r="4" spans="1:9" x14ac:dyDescent="0.25">
      <c r="A4" s="22" t="s">
        <v>8</v>
      </c>
      <c r="B4" s="230">
        <v>1376102</v>
      </c>
      <c r="C4" s="230">
        <v>991178</v>
      </c>
      <c r="D4" s="230">
        <v>234003</v>
      </c>
      <c r="E4" s="230">
        <v>40092</v>
      </c>
      <c r="F4" s="230">
        <v>67972</v>
      </c>
      <c r="G4" s="230">
        <v>38248</v>
      </c>
      <c r="H4" s="230">
        <v>77896</v>
      </c>
      <c r="I4" s="230">
        <v>2825491</v>
      </c>
    </row>
    <row r="5" spans="1:9" ht="18.75" customHeight="1" x14ac:dyDescent="0.25">
      <c r="A5" s="82" t="s">
        <v>117</v>
      </c>
      <c r="B5" s="82"/>
      <c r="C5" s="82"/>
      <c r="D5" s="82"/>
      <c r="E5" s="82"/>
      <c r="F5" s="82"/>
      <c r="G5" s="82"/>
      <c r="H5" s="82"/>
      <c r="I5" s="82"/>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G17" sqref="G17"/>
    </sheetView>
  </sheetViews>
  <sheetFormatPr defaultColWidth="24.5703125" defaultRowHeight="15" x14ac:dyDescent="0.25"/>
  <cols>
    <col min="1" max="1" width="20.7109375" style="5" customWidth="1"/>
    <col min="2" max="2" width="13.140625" style="5" customWidth="1"/>
    <col min="3" max="4" width="11.7109375" style="5" customWidth="1"/>
    <col min="5" max="5" width="12.7109375" style="5" customWidth="1"/>
    <col min="6" max="6" width="12.140625" style="5" customWidth="1"/>
    <col min="7" max="16384" width="24.5703125" style="5"/>
  </cols>
  <sheetData>
    <row r="1" spans="1:7" ht="28.5" customHeight="1" x14ac:dyDescent="0.25">
      <c r="A1" s="116"/>
      <c r="B1" s="117" t="s">
        <v>203</v>
      </c>
      <c r="C1" s="117" t="s">
        <v>204</v>
      </c>
      <c r="D1" s="117" t="s">
        <v>207</v>
      </c>
      <c r="E1" s="157" t="s">
        <v>208</v>
      </c>
      <c r="F1" s="117" t="s">
        <v>210</v>
      </c>
    </row>
    <row r="2" spans="1:7" x14ac:dyDescent="0.25">
      <c r="A2" s="111" t="s">
        <v>52</v>
      </c>
      <c r="B2" s="114">
        <v>333371310.31999999</v>
      </c>
      <c r="C2" s="114">
        <v>332814299.69999999</v>
      </c>
      <c r="D2" s="114">
        <v>342084284.68000001</v>
      </c>
      <c r="E2" s="114">
        <v>344278823.61000001</v>
      </c>
      <c r="F2" s="114">
        <v>348892073.89999998</v>
      </c>
      <c r="G2" s="33"/>
    </row>
    <row r="3" spans="1:7" ht="15" customHeight="1" x14ac:dyDescent="0.25">
      <c r="A3" s="118" t="s">
        <v>177</v>
      </c>
      <c r="B3" s="115">
        <v>209859855.94999999</v>
      </c>
      <c r="C3" s="115">
        <v>205545726.24000001</v>
      </c>
      <c r="D3" s="115">
        <v>209359961.55000001</v>
      </c>
      <c r="E3" s="115">
        <v>212880645.88999999</v>
      </c>
      <c r="F3" s="115">
        <v>214856842.69999999</v>
      </c>
      <c r="G3" s="33"/>
    </row>
    <row r="4" spans="1:7" ht="15" customHeight="1" x14ac:dyDescent="0.25">
      <c r="A4" s="118" t="s">
        <v>178</v>
      </c>
      <c r="B4" s="115">
        <v>123511454.37</v>
      </c>
      <c r="C4" s="115">
        <v>127268573.45999999</v>
      </c>
      <c r="D4" s="115">
        <v>132724323.13</v>
      </c>
      <c r="E4" s="115">
        <v>131398177.72</v>
      </c>
      <c r="F4" s="115">
        <v>134035231.2</v>
      </c>
    </row>
    <row r="5" spans="1:7" ht="15" customHeight="1" x14ac:dyDescent="0.25">
      <c r="A5" s="119" t="s">
        <v>2</v>
      </c>
      <c r="B5" s="112">
        <v>15673612</v>
      </c>
      <c r="C5" s="112">
        <v>15513373.799000001</v>
      </c>
      <c r="D5" s="112">
        <v>16269924</v>
      </c>
      <c r="E5" s="112">
        <v>16265064.915999999</v>
      </c>
      <c r="F5" s="112">
        <v>16356173</v>
      </c>
    </row>
    <row r="6" spans="1:7" ht="15" customHeight="1" x14ac:dyDescent="0.25">
      <c r="A6" s="118" t="s">
        <v>179</v>
      </c>
      <c r="B6" s="113" t="s">
        <v>180</v>
      </c>
      <c r="C6" s="113" t="s">
        <v>180</v>
      </c>
      <c r="D6" s="113" t="s">
        <v>180</v>
      </c>
      <c r="E6" s="113" t="s">
        <v>180</v>
      </c>
      <c r="F6" s="113" t="s">
        <v>180</v>
      </c>
    </row>
    <row r="7" spans="1:7" ht="15" customHeight="1" x14ac:dyDescent="0.25">
      <c r="A7" s="118" t="s">
        <v>178</v>
      </c>
      <c r="B7" s="115">
        <v>15673612</v>
      </c>
      <c r="C7" s="115">
        <v>15513373.799000001</v>
      </c>
      <c r="D7" s="115">
        <v>16269924</v>
      </c>
      <c r="E7" s="115">
        <v>16265064.915999999</v>
      </c>
      <c r="F7" s="115">
        <v>16356173</v>
      </c>
    </row>
    <row r="8" spans="1:7" ht="15" customHeight="1" x14ac:dyDescent="0.25">
      <c r="A8" s="119" t="s">
        <v>5</v>
      </c>
      <c r="B8" s="112">
        <v>8227305</v>
      </c>
      <c r="C8" s="112">
        <v>7438917.4818000002</v>
      </c>
      <c r="D8" s="112">
        <v>7916085</v>
      </c>
      <c r="E8" s="112">
        <v>8521129.9750999995</v>
      </c>
      <c r="F8" s="112">
        <v>8675552</v>
      </c>
    </row>
    <row r="9" spans="1:7" ht="15" customHeight="1" x14ac:dyDescent="0.25">
      <c r="A9" s="118" t="s">
        <v>179</v>
      </c>
      <c r="B9" s="115">
        <v>2176024</v>
      </c>
      <c r="C9" s="115">
        <v>2172652.9057999998</v>
      </c>
      <c r="D9" s="115">
        <v>2241658</v>
      </c>
      <c r="E9" s="115">
        <v>2291901.8632999999</v>
      </c>
      <c r="F9" s="115">
        <v>2305484</v>
      </c>
    </row>
    <row r="10" spans="1:7" ht="15" customHeight="1" x14ac:dyDescent="0.25">
      <c r="A10" s="118" t="s">
        <v>178</v>
      </c>
      <c r="B10" s="115">
        <v>6051281</v>
      </c>
      <c r="C10" s="115">
        <v>5266264.5760000004</v>
      </c>
      <c r="D10" s="115">
        <v>5674427</v>
      </c>
      <c r="E10" s="115">
        <v>6229228.1118000001</v>
      </c>
      <c r="F10" s="115">
        <v>6370068</v>
      </c>
    </row>
    <row r="11" spans="1:7" ht="15" customHeight="1" x14ac:dyDescent="0.25">
      <c r="A11" s="119" t="s">
        <v>181</v>
      </c>
      <c r="B11" s="112">
        <v>31450000</v>
      </c>
      <c r="C11" s="112">
        <v>31450000</v>
      </c>
      <c r="D11" s="112">
        <v>31450000</v>
      </c>
      <c r="E11" s="112">
        <v>31450000</v>
      </c>
      <c r="F11" s="112">
        <v>31450000</v>
      </c>
    </row>
    <row r="12" spans="1:7" ht="15" customHeight="1" x14ac:dyDescent="0.25">
      <c r="A12" s="118" t="s">
        <v>179</v>
      </c>
      <c r="B12" s="115" t="s">
        <v>209</v>
      </c>
      <c r="C12" s="115" t="s">
        <v>209</v>
      </c>
      <c r="D12" s="115" t="s">
        <v>209</v>
      </c>
      <c r="E12" s="115" t="s">
        <v>209</v>
      </c>
      <c r="F12" s="115" t="s">
        <v>209</v>
      </c>
    </row>
    <row r="13" spans="1:7" ht="15" customHeight="1" x14ac:dyDescent="0.25">
      <c r="A13" s="118" t="s">
        <v>178</v>
      </c>
      <c r="B13" s="115" t="s">
        <v>209</v>
      </c>
      <c r="C13" s="115" t="s">
        <v>209</v>
      </c>
      <c r="D13" s="115" t="s">
        <v>209</v>
      </c>
      <c r="E13" s="115" t="s">
        <v>209</v>
      </c>
      <c r="F13" s="115" t="s">
        <v>209</v>
      </c>
    </row>
    <row r="14" spans="1:7" ht="15" customHeight="1" x14ac:dyDescent="0.25">
      <c r="A14" s="119" t="s">
        <v>182</v>
      </c>
      <c r="B14" s="112">
        <v>4420000</v>
      </c>
      <c r="C14" s="112">
        <v>4420000</v>
      </c>
      <c r="D14" s="112">
        <v>4420000</v>
      </c>
      <c r="E14" s="112">
        <v>4420000</v>
      </c>
      <c r="F14" s="112">
        <v>4420000</v>
      </c>
    </row>
    <row r="15" spans="1:7" ht="15" customHeight="1" x14ac:dyDescent="0.25">
      <c r="A15" s="118" t="s">
        <v>179</v>
      </c>
      <c r="B15" s="115" t="s">
        <v>209</v>
      </c>
      <c r="C15" s="115" t="s">
        <v>209</v>
      </c>
      <c r="D15" s="115" t="s">
        <v>209</v>
      </c>
      <c r="E15" s="115" t="s">
        <v>209</v>
      </c>
      <c r="F15" s="115" t="s">
        <v>209</v>
      </c>
    </row>
    <row r="16" spans="1:7" ht="15" customHeight="1" x14ac:dyDescent="0.25">
      <c r="A16" s="118" t="s">
        <v>178</v>
      </c>
      <c r="B16" s="115" t="s">
        <v>209</v>
      </c>
      <c r="C16" s="115" t="s">
        <v>209</v>
      </c>
      <c r="D16" s="115" t="s">
        <v>209</v>
      </c>
      <c r="E16" s="115" t="s">
        <v>209</v>
      </c>
      <c r="F16" s="115" t="s">
        <v>209</v>
      </c>
    </row>
    <row r="17" spans="1:6" ht="24.75" customHeight="1" x14ac:dyDescent="0.25">
      <c r="A17" s="119" t="s">
        <v>183</v>
      </c>
      <c r="B17" s="112">
        <v>1700000</v>
      </c>
      <c r="C17" s="112">
        <v>1700000</v>
      </c>
      <c r="D17" s="112">
        <v>1700000</v>
      </c>
      <c r="E17" s="112">
        <v>1700000</v>
      </c>
      <c r="F17" s="112">
        <v>1700000</v>
      </c>
    </row>
    <row r="18" spans="1:6" ht="14.25" customHeight="1" x14ac:dyDescent="0.25">
      <c r="A18" s="118" t="s">
        <v>179</v>
      </c>
      <c r="B18" s="115" t="s">
        <v>209</v>
      </c>
      <c r="C18" s="115" t="s">
        <v>209</v>
      </c>
      <c r="D18" s="115" t="s">
        <v>209</v>
      </c>
      <c r="E18" s="115" t="s">
        <v>209</v>
      </c>
      <c r="F18" s="115" t="s">
        <v>209</v>
      </c>
    </row>
    <row r="19" spans="1:6" ht="14.25" customHeight="1" x14ac:dyDescent="0.25">
      <c r="A19" s="118" t="s">
        <v>178</v>
      </c>
      <c r="B19" s="115" t="s">
        <v>209</v>
      </c>
      <c r="C19" s="115" t="s">
        <v>209</v>
      </c>
      <c r="D19" s="115" t="s">
        <v>209</v>
      </c>
      <c r="E19" s="115" t="s">
        <v>209</v>
      </c>
      <c r="F19" s="115" t="s">
        <v>209</v>
      </c>
    </row>
    <row r="20" spans="1:6" ht="15.95" customHeight="1" x14ac:dyDescent="0.25">
      <c r="A20" s="119" t="s">
        <v>8</v>
      </c>
      <c r="B20" s="112">
        <v>394842227.31999999</v>
      </c>
      <c r="C20" s="112">
        <v>393336590.98079997</v>
      </c>
      <c r="D20" s="112">
        <v>403840293.68000001</v>
      </c>
      <c r="E20" s="112">
        <v>406635018.5011</v>
      </c>
      <c r="F20" s="112">
        <v>411493798.89999998</v>
      </c>
    </row>
    <row r="21" spans="1:6" ht="15.95" customHeight="1" x14ac:dyDescent="0.25">
      <c r="A21" s="59"/>
      <c r="B21" s="59"/>
      <c r="C21" s="59"/>
      <c r="D21" s="59"/>
      <c r="E21" s="59"/>
      <c r="F21" s="59"/>
    </row>
    <row r="22" spans="1:6" ht="57" customHeight="1" x14ac:dyDescent="0.25">
      <c r="A22" s="60" t="s">
        <v>184</v>
      </c>
      <c r="B22" s="61"/>
      <c r="C22" s="61"/>
      <c r="D22" s="61"/>
      <c r="E22" s="61"/>
      <c r="F22" s="62"/>
    </row>
    <row r="23" spans="1:6" ht="17.25" customHeight="1" x14ac:dyDescent="0.25">
      <c r="A23" s="63" t="s">
        <v>9</v>
      </c>
      <c r="B23" s="64"/>
      <c r="C23" s="64"/>
      <c r="D23" s="64"/>
      <c r="E23" s="64"/>
      <c r="F23" s="65"/>
    </row>
    <row r="24" spans="1:6" ht="15" customHeight="1" x14ac:dyDescent="0.25">
      <c r="A24" s="63" t="s">
        <v>10</v>
      </c>
      <c r="B24" s="64"/>
      <c r="C24" s="64"/>
      <c r="D24" s="64"/>
      <c r="E24" s="64"/>
      <c r="F24" s="65"/>
    </row>
    <row r="25" spans="1:6" ht="15" customHeight="1" x14ac:dyDescent="0.25">
      <c r="A25" s="63" t="s">
        <v>11</v>
      </c>
      <c r="B25" s="64"/>
      <c r="C25" s="64"/>
      <c r="D25" s="64"/>
      <c r="E25" s="64"/>
      <c r="F25" s="65"/>
    </row>
    <row r="26" spans="1:6" ht="15" customHeight="1" x14ac:dyDescent="0.25">
      <c r="A26" s="63" t="s">
        <v>185</v>
      </c>
      <c r="B26" s="64"/>
      <c r="C26" s="64"/>
      <c r="D26" s="64"/>
      <c r="E26" s="64"/>
      <c r="F26" s="65"/>
    </row>
    <row r="27" spans="1:6" ht="24.75" customHeight="1" x14ac:dyDescent="0.25">
      <c r="A27" s="56" t="s">
        <v>12</v>
      </c>
      <c r="B27" s="57"/>
      <c r="C27" s="57"/>
      <c r="D27" s="57"/>
      <c r="E27" s="57"/>
      <c r="F27" s="58"/>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F26" sqref="F26"/>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5" t="s">
        <v>63</v>
      </c>
      <c r="B1" s="38" t="s">
        <v>72</v>
      </c>
      <c r="C1" s="38" t="s">
        <v>27</v>
      </c>
      <c r="D1" s="38" t="s">
        <v>28</v>
      </c>
      <c r="E1" s="38" t="s">
        <v>29</v>
      </c>
      <c r="F1" s="38" t="s">
        <v>30</v>
      </c>
      <c r="G1" s="38" t="s">
        <v>31</v>
      </c>
      <c r="H1" s="38" t="s">
        <v>73</v>
      </c>
      <c r="I1" s="38" t="s">
        <v>74</v>
      </c>
      <c r="J1" s="8" t="s">
        <v>8</v>
      </c>
    </row>
    <row r="2" spans="1:10" x14ac:dyDescent="0.25">
      <c r="A2" s="17" t="s">
        <v>65</v>
      </c>
      <c r="B2" s="232">
        <v>328080</v>
      </c>
      <c r="C2" s="232">
        <v>15316</v>
      </c>
      <c r="D2" s="232">
        <v>93750</v>
      </c>
      <c r="E2" s="232">
        <v>195741</v>
      </c>
      <c r="F2" s="232">
        <v>603602</v>
      </c>
      <c r="G2" s="232">
        <v>346099</v>
      </c>
      <c r="H2" s="232">
        <v>163612</v>
      </c>
      <c r="I2" s="232">
        <v>28762</v>
      </c>
      <c r="J2" s="232">
        <v>1774962</v>
      </c>
    </row>
    <row r="3" spans="1:10" x14ac:dyDescent="0.25">
      <c r="A3" s="18" t="s">
        <v>66</v>
      </c>
      <c r="B3" s="232">
        <v>166539</v>
      </c>
      <c r="C3" s="232">
        <v>215323</v>
      </c>
      <c r="D3" s="232">
        <v>271221</v>
      </c>
      <c r="E3" s="232">
        <v>220872</v>
      </c>
      <c r="F3" s="232">
        <v>85225</v>
      </c>
      <c r="G3" s="232">
        <v>38364</v>
      </c>
      <c r="H3" s="232">
        <v>46418</v>
      </c>
      <c r="I3" s="232">
        <v>6564</v>
      </c>
      <c r="J3" s="232">
        <v>1050526</v>
      </c>
    </row>
    <row r="4" spans="1:10" x14ac:dyDescent="0.25">
      <c r="A4" s="22" t="s">
        <v>8</v>
      </c>
      <c r="B4" s="233">
        <v>494619</v>
      </c>
      <c r="C4" s="233">
        <v>230639</v>
      </c>
      <c r="D4" s="233">
        <v>364971</v>
      </c>
      <c r="E4" s="233">
        <v>416613</v>
      </c>
      <c r="F4" s="233">
        <v>688827</v>
      </c>
      <c r="G4" s="233">
        <v>384463</v>
      </c>
      <c r="H4" s="233">
        <v>210030</v>
      </c>
      <c r="I4" s="233">
        <v>35326</v>
      </c>
      <c r="J4" s="233">
        <v>2825488</v>
      </c>
    </row>
    <row r="5" spans="1:10" ht="15" customHeight="1" x14ac:dyDescent="0.25">
      <c r="A5" s="82" t="s">
        <v>206</v>
      </c>
      <c r="B5" s="82"/>
      <c r="C5" s="82"/>
      <c r="D5" s="82"/>
      <c r="E5" s="82"/>
      <c r="F5" s="82"/>
      <c r="G5" s="82"/>
      <c r="H5" s="82"/>
      <c r="I5" s="82"/>
      <c r="J5" s="82"/>
    </row>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F35" sqref="F35"/>
    </sheetView>
  </sheetViews>
  <sheetFormatPr defaultRowHeight="15" x14ac:dyDescent="0.25"/>
  <cols>
    <col min="1" max="1" width="24.7109375" customWidth="1"/>
    <col min="2" max="5" width="12.7109375" customWidth="1"/>
  </cols>
  <sheetData>
    <row r="1" spans="1:5" ht="15.75" x14ac:dyDescent="0.25">
      <c r="A1" s="23"/>
      <c r="B1" s="86" t="s">
        <v>75</v>
      </c>
      <c r="C1" s="86"/>
      <c r="D1" s="86" t="s">
        <v>76</v>
      </c>
      <c r="E1" s="86"/>
    </row>
    <row r="2" spans="1:5" x14ac:dyDescent="0.25">
      <c r="A2" s="45" t="s">
        <v>63</v>
      </c>
      <c r="B2" s="45" t="s">
        <v>64</v>
      </c>
      <c r="C2" s="45" t="s">
        <v>1</v>
      </c>
      <c r="D2" s="45" t="s">
        <v>3</v>
      </c>
      <c r="E2" s="45" t="s">
        <v>1</v>
      </c>
    </row>
    <row r="3" spans="1:5" x14ac:dyDescent="0.25">
      <c r="A3" s="17" t="s">
        <v>65</v>
      </c>
      <c r="B3" s="236">
        <v>1562655</v>
      </c>
      <c r="C3" s="236">
        <v>130541</v>
      </c>
      <c r="D3" s="236">
        <v>1770690</v>
      </c>
      <c r="E3" s="236">
        <v>86039</v>
      </c>
    </row>
    <row r="4" spans="1:5" x14ac:dyDescent="0.25">
      <c r="A4" s="18" t="s">
        <v>66</v>
      </c>
      <c r="B4" s="235">
        <v>1336531</v>
      </c>
      <c r="C4" s="235">
        <v>451894</v>
      </c>
      <c r="D4" s="235">
        <v>205397</v>
      </c>
      <c r="E4" s="235">
        <v>107232</v>
      </c>
    </row>
    <row r="5" spans="1:5" x14ac:dyDescent="0.25">
      <c r="A5" s="22" t="s">
        <v>8</v>
      </c>
      <c r="B5" s="234">
        <v>2899186</v>
      </c>
      <c r="C5" s="234">
        <v>582435</v>
      </c>
      <c r="D5" s="234">
        <v>1976087</v>
      </c>
      <c r="E5" s="234">
        <v>193271</v>
      </c>
    </row>
    <row r="6" spans="1:5" ht="33.75" customHeight="1" x14ac:dyDescent="0.25">
      <c r="A6" s="81" t="s">
        <v>118</v>
      </c>
      <c r="B6" s="81"/>
      <c r="C6" s="81"/>
      <c r="D6" s="81"/>
      <c r="E6" s="81"/>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11" sqref="F11"/>
    </sheetView>
  </sheetViews>
  <sheetFormatPr defaultRowHeight="15" x14ac:dyDescent="0.25"/>
  <cols>
    <col min="1" max="1" width="24.7109375" customWidth="1"/>
    <col min="2" max="4" width="14.7109375" customWidth="1"/>
  </cols>
  <sheetData>
    <row r="1" spans="1:4" ht="87.75" customHeight="1" x14ac:dyDescent="0.25">
      <c r="A1" s="81" t="s">
        <v>213</v>
      </c>
      <c r="B1" s="81"/>
      <c r="C1" s="81"/>
      <c r="D1" s="81"/>
    </row>
    <row r="2" spans="1:4" ht="22.5" customHeight="1" x14ac:dyDescent="0.25">
      <c r="A2" s="81" t="s">
        <v>81</v>
      </c>
      <c r="B2" s="81"/>
      <c r="C2" s="81"/>
      <c r="D2" s="81"/>
    </row>
    <row r="3" spans="1:4" ht="18.75" customHeight="1" x14ac:dyDescent="0.25">
      <c r="A3" s="81" t="s">
        <v>82</v>
      </c>
      <c r="B3" s="81"/>
      <c r="C3" s="81"/>
      <c r="D3" s="81"/>
    </row>
    <row r="4" spans="1:4" ht="18.75" customHeight="1" x14ac:dyDescent="0.25">
      <c r="A4" s="87" t="s">
        <v>83</v>
      </c>
      <c r="B4" s="88"/>
      <c r="C4" s="88"/>
      <c r="D4" s="88"/>
    </row>
    <row r="5" spans="1:4" ht="18.75" customHeight="1" x14ac:dyDescent="0.25">
      <c r="A5" s="81" t="s">
        <v>84</v>
      </c>
      <c r="B5" s="81"/>
      <c r="C5" s="81"/>
      <c r="D5" s="81"/>
    </row>
    <row r="6" spans="1:4" ht="18" customHeight="1" x14ac:dyDescent="0.25">
      <c r="A6" s="81" t="s">
        <v>85</v>
      </c>
      <c r="B6" s="81"/>
      <c r="C6" s="81"/>
      <c r="D6" s="81"/>
    </row>
    <row r="7" spans="1:4" ht="22.5" customHeight="1" x14ac:dyDescent="0.25">
      <c r="A7" s="81" t="s">
        <v>86</v>
      </c>
      <c r="B7" s="81"/>
      <c r="C7" s="81"/>
      <c r="D7" s="81"/>
    </row>
    <row r="8" spans="1:4" ht="33.75" customHeight="1" x14ac:dyDescent="0.25">
      <c r="A8" s="82" t="s">
        <v>12</v>
      </c>
      <c r="B8" s="82"/>
      <c r="C8" s="82"/>
      <c r="D8" s="82"/>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2" sqref="C2:D5"/>
    </sheetView>
  </sheetViews>
  <sheetFormatPr defaultRowHeight="15" x14ac:dyDescent="0.25"/>
  <cols>
    <col min="1" max="1" width="24.7109375" customWidth="1"/>
    <col min="2" max="4" width="14.7109375" customWidth="1"/>
  </cols>
  <sheetData>
    <row r="1" spans="1:4" x14ac:dyDescent="0.25">
      <c r="A1" s="45" t="s">
        <v>63</v>
      </c>
      <c r="B1" s="45" t="s">
        <v>64</v>
      </c>
      <c r="C1" s="45" t="s">
        <v>1</v>
      </c>
      <c r="D1" s="45" t="s">
        <v>100</v>
      </c>
    </row>
    <row r="2" spans="1:4" ht="15.75" customHeight="1" x14ac:dyDescent="0.25">
      <c r="A2" s="18" t="s">
        <v>101</v>
      </c>
      <c r="B2" s="54">
        <v>0</v>
      </c>
      <c r="C2" s="136">
        <v>14637934</v>
      </c>
      <c r="D2" s="136">
        <v>14637934</v>
      </c>
    </row>
    <row r="3" spans="1:4" x14ac:dyDescent="0.25">
      <c r="A3" s="18" t="s">
        <v>102</v>
      </c>
      <c r="B3" s="55">
        <v>0</v>
      </c>
      <c r="C3" s="136">
        <v>420580</v>
      </c>
      <c r="D3" s="136">
        <v>420580</v>
      </c>
    </row>
    <row r="4" spans="1:4" x14ac:dyDescent="0.25">
      <c r="A4" s="17" t="s">
        <v>103</v>
      </c>
      <c r="B4" s="55">
        <v>0</v>
      </c>
      <c r="C4" s="136">
        <v>1297659</v>
      </c>
      <c r="D4" s="136">
        <v>1297659</v>
      </c>
    </row>
    <row r="5" spans="1:4" x14ac:dyDescent="0.25">
      <c r="A5" s="22" t="s">
        <v>8</v>
      </c>
      <c r="B5" s="55" t="s">
        <v>195</v>
      </c>
      <c r="C5" s="135">
        <v>16356173</v>
      </c>
      <c r="D5" s="135">
        <v>16356173</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E22" sqref="E22:E24"/>
    </sheetView>
  </sheetViews>
  <sheetFormatPr defaultRowHeight="15" x14ac:dyDescent="0.25"/>
  <cols>
    <col min="1" max="1" width="24.7109375" customWidth="1"/>
    <col min="2" max="2" width="10" bestFit="1" customWidth="1"/>
    <col min="3" max="3" width="11" bestFit="1" customWidth="1"/>
    <col min="4" max="5" width="10" bestFit="1" customWidth="1"/>
    <col min="6" max="8" width="10" customWidth="1"/>
    <col min="9" max="9" width="11" bestFit="1" customWidth="1"/>
  </cols>
  <sheetData>
    <row r="1" spans="1:9" ht="15.75" x14ac:dyDescent="0.25">
      <c r="A1" s="45" t="s">
        <v>63</v>
      </c>
      <c r="B1" s="38" t="s">
        <v>68</v>
      </c>
      <c r="C1" s="38" t="s">
        <v>25</v>
      </c>
      <c r="D1" s="38" t="s">
        <v>23</v>
      </c>
      <c r="E1" s="38" t="s">
        <v>24</v>
      </c>
      <c r="F1" s="38" t="s">
        <v>69</v>
      </c>
      <c r="G1" s="38" t="s">
        <v>26</v>
      </c>
      <c r="H1" s="38" t="s">
        <v>70</v>
      </c>
      <c r="I1" s="38" t="s">
        <v>8</v>
      </c>
    </row>
    <row r="2" spans="1:9" x14ac:dyDescent="0.25">
      <c r="A2" s="18" t="s">
        <v>101</v>
      </c>
      <c r="B2" s="137">
        <v>2268065</v>
      </c>
      <c r="C2" s="137">
        <v>9803085</v>
      </c>
      <c r="D2" s="137">
        <v>597224</v>
      </c>
      <c r="E2" s="137">
        <v>854559</v>
      </c>
      <c r="F2" s="137">
        <v>581805</v>
      </c>
      <c r="G2" s="137">
        <v>147018</v>
      </c>
      <c r="H2" s="137">
        <v>386179</v>
      </c>
      <c r="I2" s="137">
        <v>14637935</v>
      </c>
    </row>
    <row r="3" spans="1:9" x14ac:dyDescent="0.25">
      <c r="A3" s="18" t="s">
        <v>102</v>
      </c>
      <c r="B3" s="137">
        <v>74552</v>
      </c>
      <c r="C3" s="137">
        <v>180306</v>
      </c>
      <c r="D3" s="137">
        <v>61974</v>
      </c>
      <c r="E3" s="137">
        <v>33939</v>
      </c>
      <c r="F3" s="137">
        <v>9005</v>
      </c>
      <c r="G3" s="137">
        <v>27263</v>
      </c>
      <c r="H3" s="137">
        <v>33540</v>
      </c>
      <c r="I3" s="137">
        <v>420579</v>
      </c>
    </row>
    <row r="4" spans="1:9" x14ac:dyDescent="0.25">
      <c r="A4" s="17" t="s">
        <v>103</v>
      </c>
      <c r="B4" s="137">
        <v>163448</v>
      </c>
      <c r="C4" s="137">
        <v>345532</v>
      </c>
      <c r="D4" s="137">
        <v>44800</v>
      </c>
      <c r="E4" s="137">
        <v>62431</v>
      </c>
      <c r="F4" s="137">
        <v>52475</v>
      </c>
      <c r="G4" s="137">
        <v>15787</v>
      </c>
      <c r="H4" s="137">
        <v>613185</v>
      </c>
      <c r="I4" s="137">
        <v>1297658</v>
      </c>
    </row>
    <row r="5" spans="1:9" x14ac:dyDescent="0.25">
      <c r="A5" s="22" t="s">
        <v>8</v>
      </c>
      <c r="B5" s="138">
        <v>2506065</v>
      </c>
      <c r="C5" s="138">
        <v>10328923</v>
      </c>
      <c r="D5" s="138">
        <v>703998</v>
      </c>
      <c r="E5" s="138">
        <v>950929</v>
      </c>
      <c r="F5" s="138">
        <v>643285</v>
      </c>
      <c r="G5" s="138">
        <v>190068</v>
      </c>
      <c r="H5" s="138">
        <v>1032904</v>
      </c>
      <c r="I5" s="138">
        <v>16356172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F27" sqref="F27"/>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45" t="s">
        <v>63</v>
      </c>
      <c r="B1" s="38" t="s">
        <v>72</v>
      </c>
      <c r="C1" s="38" t="s">
        <v>27</v>
      </c>
      <c r="D1" s="38" t="s">
        <v>28</v>
      </c>
      <c r="E1" s="38" t="s">
        <v>29</v>
      </c>
      <c r="F1" s="38" t="s">
        <v>30</v>
      </c>
      <c r="G1" s="7" t="s">
        <v>104</v>
      </c>
      <c r="H1" s="8" t="s">
        <v>8</v>
      </c>
    </row>
    <row r="2" spans="1:8" x14ac:dyDescent="0.25">
      <c r="A2" s="18" t="s">
        <v>101</v>
      </c>
      <c r="B2" s="139">
        <v>1644488</v>
      </c>
      <c r="C2" s="139">
        <v>798701</v>
      </c>
      <c r="D2" s="139">
        <v>2561563</v>
      </c>
      <c r="E2" s="139">
        <v>2279811</v>
      </c>
      <c r="F2" s="139">
        <v>3658268</v>
      </c>
      <c r="G2" s="139">
        <v>3695104</v>
      </c>
      <c r="H2" s="139">
        <v>14637935</v>
      </c>
    </row>
    <row r="3" spans="1:8" x14ac:dyDescent="0.25">
      <c r="A3" s="18" t="s">
        <v>102</v>
      </c>
      <c r="B3" s="139">
        <v>18673</v>
      </c>
      <c r="C3" s="139">
        <v>15597</v>
      </c>
      <c r="D3" s="139">
        <v>23128</v>
      </c>
      <c r="E3" s="139">
        <v>45972</v>
      </c>
      <c r="F3" s="139">
        <v>119533</v>
      </c>
      <c r="G3" s="139">
        <v>197676</v>
      </c>
      <c r="H3" s="139">
        <v>420579</v>
      </c>
    </row>
    <row r="4" spans="1:8" x14ac:dyDescent="0.25">
      <c r="A4" s="17" t="s">
        <v>103</v>
      </c>
      <c r="B4" s="139">
        <v>160753</v>
      </c>
      <c r="C4" s="139">
        <v>91114</v>
      </c>
      <c r="D4" s="139">
        <v>179639</v>
      </c>
      <c r="E4" s="139">
        <v>248333</v>
      </c>
      <c r="F4" s="139">
        <v>382036</v>
      </c>
      <c r="G4" s="139">
        <v>235783</v>
      </c>
      <c r="H4" s="139">
        <v>1297658</v>
      </c>
    </row>
    <row r="5" spans="1:8" x14ac:dyDescent="0.25">
      <c r="A5" s="22" t="s">
        <v>8</v>
      </c>
      <c r="B5" s="140">
        <v>1823914</v>
      </c>
      <c r="C5" s="140">
        <v>905412</v>
      </c>
      <c r="D5" s="140">
        <v>2764330</v>
      </c>
      <c r="E5" s="140">
        <v>2574116</v>
      </c>
      <c r="F5" s="140">
        <v>4159837</v>
      </c>
      <c r="G5" s="140">
        <v>4128563</v>
      </c>
      <c r="H5" s="141">
        <v>16356172</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29" sqref="D29:D30"/>
    </sheetView>
  </sheetViews>
  <sheetFormatPr defaultRowHeight="15" x14ac:dyDescent="0.25"/>
  <cols>
    <col min="1" max="1" width="24.7109375" customWidth="1"/>
    <col min="2" max="5" width="12.7109375" customWidth="1"/>
  </cols>
  <sheetData>
    <row r="1" spans="1:5" ht="15.75" x14ac:dyDescent="0.25">
      <c r="A1" s="23"/>
      <c r="B1" s="86" t="s">
        <v>75</v>
      </c>
      <c r="C1" s="86"/>
      <c r="D1" s="89" t="s">
        <v>76</v>
      </c>
      <c r="E1" s="89"/>
    </row>
    <row r="2" spans="1:5" x14ac:dyDescent="0.25">
      <c r="A2" s="45" t="s">
        <v>63</v>
      </c>
      <c r="B2" s="45" t="s">
        <v>64</v>
      </c>
      <c r="C2" s="45" t="s">
        <v>1</v>
      </c>
      <c r="D2" s="45" t="s">
        <v>3</v>
      </c>
      <c r="E2" s="45" t="s">
        <v>1</v>
      </c>
    </row>
    <row r="3" spans="1:5" x14ac:dyDescent="0.25">
      <c r="A3" s="18" t="s">
        <v>101</v>
      </c>
      <c r="B3" s="143">
        <v>0</v>
      </c>
      <c r="C3" s="143">
        <v>26794262</v>
      </c>
      <c r="D3" s="142">
        <v>0</v>
      </c>
      <c r="E3" s="142">
        <v>2481606</v>
      </c>
    </row>
    <row r="4" spans="1:5" x14ac:dyDescent="0.25">
      <c r="A4" s="18" t="s">
        <v>102</v>
      </c>
      <c r="B4" s="143">
        <v>0</v>
      </c>
      <c r="C4" s="143">
        <v>463155</v>
      </c>
      <c r="D4" s="142">
        <v>0</v>
      </c>
      <c r="E4" s="142">
        <v>378005</v>
      </c>
    </row>
    <row r="5" spans="1:5" x14ac:dyDescent="0.25">
      <c r="A5" s="17" t="s">
        <v>103</v>
      </c>
      <c r="B5" s="144">
        <v>0</v>
      </c>
      <c r="C5" s="144">
        <v>1908465</v>
      </c>
      <c r="D5" s="142">
        <v>0</v>
      </c>
      <c r="E5" s="142">
        <v>686853</v>
      </c>
    </row>
    <row r="6" spans="1:5" x14ac:dyDescent="0.25">
      <c r="A6" s="22" t="s">
        <v>8</v>
      </c>
      <c r="B6" s="145" t="s">
        <v>197</v>
      </c>
      <c r="C6" s="145">
        <v>29165882</v>
      </c>
      <c r="D6" s="145" t="s">
        <v>197</v>
      </c>
      <c r="E6" s="145">
        <v>3546464</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E5" sqref="E5"/>
    </sheetView>
  </sheetViews>
  <sheetFormatPr defaultRowHeight="15" x14ac:dyDescent="0.25"/>
  <cols>
    <col min="1" max="1" width="24.7109375" customWidth="1"/>
    <col min="2" max="4" width="14.7109375" customWidth="1"/>
  </cols>
  <sheetData>
    <row r="1" spans="1:4" ht="73.5" customHeight="1" x14ac:dyDescent="0.25">
      <c r="A1" s="81" t="s">
        <v>211</v>
      </c>
      <c r="B1" s="81"/>
      <c r="C1" s="81"/>
      <c r="D1" s="81"/>
    </row>
    <row r="2" spans="1:4" ht="22.5" customHeight="1" x14ac:dyDescent="0.25">
      <c r="A2" s="81" t="s">
        <v>81</v>
      </c>
      <c r="B2" s="81"/>
      <c r="C2" s="81"/>
      <c r="D2" s="81"/>
    </row>
    <row r="3" spans="1:4" ht="18.75" customHeight="1" x14ac:dyDescent="0.25">
      <c r="A3" s="81" t="s">
        <v>82</v>
      </c>
      <c r="B3" s="81"/>
      <c r="C3" s="81"/>
      <c r="D3" s="81"/>
    </row>
    <row r="4" spans="1:4" ht="18.75" customHeight="1" x14ac:dyDescent="0.25">
      <c r="A4" s="87" t="s">
        <v>83</v>
      </c>
      <c r="B4" s="88"/>
      <c r="C4" s="88"/>
      <c r="D4" s="88"/>
    </row>
    <row r="5" spans="1:4" ht="18.75" customHeight="1" x14ac:dyDescent="0.25">
      <c r="A5" s="81" t="s">
        <v>84</v>
      </c>
      <c r="B5" s="81"/>
      <c r="C5" s="81"/>
      <c r="D5" s="81"/>
    </row>
    <row r="6" spans="1:4" ht="18" customHeight="1" x14ac:dyDescent="0.25">
      <c r="A6" s="81" t="s">
        <v>85</v>
      </c>
      <c r="B6" s="81"/>
      <c r="C6" s="81"/>
      <c r="D6" s="81"/>
    </row>
    <row r="7" spans="1:4" ht="22.5" customHeight="1" x14ac:dyDescent="0.25">
      <c r="A7" s="81" t="s">
        <v>86</v>
      </c>
      <c r="B7" s="81"/>
      <c r="C7" s="81"/>
      <c r="D7" s="81"/>
    </row>
    <row r="8" spans="1:4" ht="33.75" customHeight="1" x14ac:dyDescent="0.25">
      <c r="A8" s="82" t="s">
        <v>12</v>
      </c>
      <c r="B8" s="82"/>
      <c r="C8" s="82"/>
      <c r="D8" s="82"/>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24" sqref="D24"/>
    </sheetView>
  </sheetViews>
  <sheetFormatPr defaultRowHeight="15" x14ac:dyDescent="0.25"/>
  <cols>
    <col min="1" max="1" width="24.7109375" customWidth="1"/>
    <col min="2" max="4" width="14.7109375" customWidth="1"/>
  </cols>
  <sheetData>
    <row r="1" spans="1:4" x14ac:dyDescent="0.25">
      <c r="A1" s="45" t="s">
        <v>63</v>
      </c>
      <c r="B1" s="45" t="s">
        <v>64</v>
      </c>
      <c r="C1" s="45" t="s">
        <v>1</v>
      </c>
      <c r="D1" s="45" t="s">
        <v>8</v>
      </c>
    </row>
    <row r="2" spans="1:4" ht="15.75" customHeight="1" x14ac:dyDescent="0.25">
      <c r="A2" s="18" t="s">
        <v>101</v>
      </c>
      <c r="B2" s="54">
        <v>0</v>
      </c>
      <c r="C2" s="192">
        <v>474</v>
      </c>
      <c r="D2" s="192">
        <v>474</v>
      </c>
    </row>
    <row r="3" spans="1:4" x14ac:dyDescent="0.25">
      <c r="A3" s="18" t="s">
        <v>102</v>
      </c>
      <c r="B3" s="55">
        <v>0</v>
      </c>
      <c r="C3" s="192">
        <v>15</v>
      </c>
      <c r="D3" s="192">
        <v>15</v>
      </c>
    </row>
    <row r="4" spans="1:4" x14ac:dyDescent="0.25">
      <c r="A4" s="17" t="s">
        <v>103</v>
      </c>
      <c r="B4" s="55">
        <v>0</v>
      </c>
      <c r="C4" s="192">
        <v>185</v>
      </c>
      <c r="D4" s="192">
        <v>185</v>
      </c>
    </row>
    <row r="5" spans="1:4" x14ac:dyDescent="0.25">
      <c r="A5" s="22" t="s">
        <v>8</v>
      </c>
      <c r="B5" s="55" t="s">
        <v>195</v>
      </c>
      <c r="C5" s="191">
        <v>674</v>
      </c>
      <c r="D5" s="191">
        <v>674</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G31" sqref="G31"/>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45" t="s">
        <v>63</v>
      </c>
      <c r="B1" s="38" t="s">
        <v>68</v>
      </c>
      <c r="C1" s="38" t="s">
        <v>25</v>
      </c>
      <c r="D1" s="38" t="s">
        <v>23</v>
      </c>
      <c r="E1" s="38" t="s">
        <v>24</v>
      </c>
      <c r="F1" s="38" t="s">
        <v>69</v>
      </c>
      <c r="G1" s="38" t="s">
        <v>26</v>
      </c>
      <c r="H1" s="38" t="s">
        <v>70</v>
      </c>
      <c r="I1" s="38" t="s">
        <v>8</v>
      </c>
    </row>
    <row r="2" spans="1:9" x14ac:dyDescent="0.25">
      <c r="A2" s="18" t="s">
        <v>101</v>
      </c>
      <c r="B2" s="193">
        <v>60</v>
      </c>
      <c r="C2" s="193">
        <v>99</v>
      </c>
      <c r="D2" s="193">
        <v>21</v>
      </c>
      <c r="E2" s="193">
        <v>148</v>
      </c>
      <c r="F2" s="193">
        <v>45</v>
      </c>
      <c r="G2" s="193">
        <v>54</v>
      </c>
      <c r="H2" s="193">
        <v>47</v>
      </c>
      <c r="I2" s="193">
        <v>474</v>
      </c>
    </row>
    <row r="3" spans="1:9" x14ac:dyDescent="0.25">
      <c r="A3" s="18" t="s">
        <v>102</v>
      </c>
      <c r="B3" s="193">
        <v>4</v>
      </c>
      <c r="C3" s="193">
        <v>3</v>
      </c>
      <c r="D3" s="193">
        <v>2</v>
      </c>
      <c r="E3" s="193">
        <v>1</v>
      </c>
      <c r="F3" s="193">
        <v>0</v>
      </c>
      <c r="G3" s="193">
        <v>3</v>
      </c>
      <c r="H3" s="193">
        <v>2</v>
      </c>
      <c r="I3" s="193">
        <v>15</v>
      </c>
    </row>
    <row r="4" spans="1:9" x14ac:dyDescent="0.25">
      <c r="A4" s="17" t="s">
        <v>103</v>
      </c>
      <c r="B4" s="193">
        <v>3</v>
      </c>
      <c r="C4" s="193">
        <v>31</v>
      </c>
      <c r="D4" s="193">
        <v>0</v>
      </c>
      <c r="E4" s="193">
        <v>4</v>
      </c>
      <c r="F4" s="193">
        <v>2</v>
      </c>
      <c r="G4" s="193">
        <v>2</v>
      </c>
      <c r="H4" s="193">
        <v>143</v>
      </c>
      <c r="I4" s="193">
        <v>185</v>
      </c>
    </row>
    <row r="5" spans="1:9" x14ac:dyDescent="0.25">
      <c r="A5" s="22" t="s">
        <v>8</v>
      </c>
      <c r="B5" s="194">
        <v>67</v>
      </c>
      <c r="C5" s="194">
        <v>133</v>
      </c>
      <c r="D5" s="194">
        <v>23</v>
      </c>
      <c r="E5" s="194">
        <v>153</v>
      </c>
      <c r="F5" s="194">
        <v>47</v>
      </c>
      <c r="G5" s="194">
        <v>59</v>
      </c>
      <c r="H5" s="194">
        <v>192</v>
      </c>
      <c r="I5" s="194">
        <v>674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J24" sqref="J24"/>
    </sheetView>
  </sheetViews>
  <sheetFormatPr defaultRowHeight="15" x14ac:dyDescent="0.25"/>
  <cols>
    <col min="1" max="1" width="20.7109375" style="5" customWidth="1"/>
    <col min="2" max="2" width="12.28515625" style="5" customWidth="1"/>
    <col min="3" max="4" width="11.7109375" style="5" customWidth="1"/>
    <col min="5" max="5" width="12.42578125" style="5" customWidth="1"/>
    <col min="6" max="6" width="12.28515625" style="5" customWidth="1"/>
    <col min="7" max="7" width="9.140625" style="5" customWidth="1"/>
    <col min="8" max="16384" width="9.140625" style="5"/>
  </cols>
  <sheetData>
    <row r="1" spans="1:6" x14ac:dyDescent="0.25">
      <c r="A1" s="121"/>
      <c r="B1" s="122" t="s">
        <v>203</v>
      </c>
      <c r="C1" s="122" t="s">
        <v>204</v>
      </c>
      <c r="D1" s="122" t="s">
        <v>207</v>
      </c>
      <c r="E1" s="157" t="s">
        <v>208</v>
      </c>
      <c r="F1" s="122" t="s">
        <v>210</v>
      </c>
    </row>
    <row r="2" spans="1:6" x14ac:dyDescent="0.25">
      <c r="A2" s="120" t="s">
        <v>52</v>
      </c>
      <c r="B2" s="125">
        <v>666742621</v>
      </c>
      <c r="C2" s="125">
        <v>665628599</v>
      </c>
      <c r="D2" s="125">
        <v>684168569</v>
      </c>
      <c r="E2" s="125">
        <v>688557647.21000004</v>
      </c>
      <c r="F2" s="125">
        <v>697784147.69999993</v>
      </c>
    </row>
    <row r="3" spans="1:6" x14ac:dyDescent="0.25">
      <c r="A3" s="123" t="s">
        <v>186</v>
      </c>
      <c r="B3" s="126">
        <v>551347770</v>
      </c>
      <c r="C3" s="126">
        <v>543347268</v>
      </c>
      <c r="D3" s="126">
        <v>562976280</v>
      </c>
      <c r="E3" s="126">
        <v>565392828.11000001</v>
      </c>
      <c r="F3" s="126">
        <v>572243837.39999998</v>
      </c>
    </row>
    <row r="4" spans="1:6" x14ac:dyDescent="0.25">
      <c r="A4" s="123" t="s">
        <v>138</v>
      </c>
      <c r="B4" s="126">
        <v>115394851</v>
      </c>
      <c r="C4" s="126">
        <v>122281332</v>
      </c>
      <c r="D4" s="126">
        <v>121192289</v>
      </c>
      <c r="E4" s="126">
        <v>123164819.09999999</v>
      </c>
      <c r="F4" s="126">
        <v>125540310.3</v>
      </c>
    </row>
    <row r="5" spans="1:6" x14ac:dyDescent="0.25">
      <c r="A5" s="124" t="s">
        <v>2</v>
      </c>
      <c r="B5" s="125">
        <v>31347224</v>
      </c>
      <c r="C5" s="125">
        <v>31026748</v>
      </c>
      <c r="D5" s="125">
        <v>32539847</v>
      </c>
      <c r="E5" s="125">
        <v>32530129.831499998</v>
      </c>
      <c r="F5" s="125">
        <v>32712345</v>
      </c>
    </row>
    <row r="6" spans="1:6" x14ac:dyDescent="0.25">
      <c r="A6" s="123" t="s">
        <v>187</v>
      </c>
      <c r="B6" s="126">
        <v>27923334</v>
      </c>
      <c r="C6" s="126">
        <v>27499481</v>
      </c>
      <c r="D6" s="126">
        <v>29023602</v>
      </c>
      <c r="E6" s="126">
        <v>29017778.616999999</v>
      </c>
      <c r="F6" s="126">
        <v>29165882</v>
      </c>
    </row>
    <row r="7" spans="1:6" x14ac:dyDescent="0.25">
      <c r="A7" s="123" t="s">
        <v>138</v>
      </c>
      <c r="B7" s="126">
        <v>3423890</v>
      </c>
      <c r="C7" s="126">
        <v>3527266</v>
      </c>
      <c r="D7" s="126">
        <v>3516245</v>
      </c>
      <c r="E7" s="126">
        <v>3512351.2144999998</v>
      </c>
      <c r="F7" s="126">
        <v>3546463</v>
      </c>
    </row>
    <row r="8" spans="1:6" x14ac:dyDescent="0.25">
      <c r="A8" s="124" t="s">
        <v>5</v>
      </c>
      <c r="B8" s="125">
        <v>16454609</v>
      </c>
      <c r="C8" s="125">
        <v>14877835</v>
      </c>
      <c r="D8" s="125">
        <v>15832170</v>
      </c>
      <c r="E8" s="125">
        <v>17042259.950300001</v>
      </c>
      <c r="F8" s="125">
        <v>17351102</v>
      </c>
    </row>
    <row r="9" spans="1:6" x14ac:dyDescent="0.25">
      <c r="A9" s="123" t="s">
        <v>187</v>
      </c>
      <c r="B9" s="126">
        <v>12853804</v>
      </c>
      <c r="C9" s="126">
        <v>11614717</v>
      </c>
      <c r="D9" s="126">
        <v>12288683</v>
      </c>
      <c r="E9" s="126">
        <v>13245567.226</v>
      </c>
      <c r="F9" s="126">
        <v>13425965</v>
      </c>
    </row>
    <row r="10" spans="1:6" x14ac:dyDescent="0.25">
      <c r="A10" s="123" t="s">
        <v>138</v>
      </c>
      <c r="B10" s="126">
        <v>3600805</v>
      </c>
      <c r="C10" s="126">
        <v>3263118</v>
      </c>
      <c r="D10" s="126">
        <v>3543487</v>
      </c>
      <c r="E10" s="126">
        <v>3796692.7242999999</v>
      </c>
      <c r="F10" s="126">
        <v>3925137</v>
      </c>
    </row>
    <row r="11" spans="1:6" x14ac:dyDescent="0.25">
      <c r="A11" s="124" t="s">
        <v>181</v>
      </c>
      <c r="B11" s="125">
        <v>62900000</v>
      </c>
      <c r="C11" s="125">
        <v>62900000</v>
      </c>
      <c r="D11" s="125">
        <v>62900000</v>
      </c>
      <c r="E11" s="125">
        <v>62900000</v>
      </c>
      <c r="F11" s="125">
        <v>62900000</v>
      </c>
    </row>
    <row r="12" spans="1:6" x14ac:dyDescent="0.25">
      <c r="A12" s="123" t="s">
        <v>187</v>
      </c>
      <c r="B12" s="126" t="s">
        <v>4</v>
      </c>
      <c r="C12" s="126" t="s">
        <v>4</v>
      </c>
      <c r="D12" s="126" t="s">
        <v>4</v>
      </c>
      <c r="E12" s="126" t="s">
        <v>4</v>
      </c>
      <c r="F12" s="126" t="s">
        <v>4</v>
      </c>
    </row>
    <row r="13" spans="1:6" x14ac:dyDescent="0.25">
      <c r="A13" s="123" t="s">
        <v>138</v>
      </c>
      <c r="B13" s="126" t="s">
        <v>4</v>
      </c>
      <c r="C13" s="126" t="s">
        <v>4</v>
      </c>
      <c r="D13" s="126" t="s">
        <v>4</v>
      </c>
      <c r="E13" s="126" t="s">
        <v>4</v>
      </c>
      <c r="F13" s="126" t="s">
        <v>4</v>
      </c>
    </row>
    <row r="14" spans="1:6" x14ac:dyDescent="0.25">
      <c r="A14" s="124" t="s">
        <v>182</v>
      </c>
      <c r="B14" s="125">
        <v>8840000</v>
      </c>
      <c r="C14" s="125">
        <v>8840000</v>
      </c>
      <c r="D14" s="125">
        <v>8840000</v>
      </c>
      <c r="E14" s="125">
        <v>8840000</v>
      </c>
      <c r="F14" s="125">
        <v>8840000</v>
      </c>
    </row>
    <row r="15" spans="1:6" x14ac:dyDescent="0.25">
      <c r="A15" s="123" t="s">
        <v>187</v>
      </c>
      <c r="B15" s="126" t="s">
        <v>4</v>
      </c>
      <c r="C15" s="126" t="s">
        <v>4</v>
      </c>
      <c r="D15" s="126" t="s">
        <v>4</v>
      </c>
      <c r="E15" s="126" t="s">
        <v>4</v>
      </c>
      <c r="F15" s="126" t="s">
        <v>4</v>
      </c>
    </row>
    <row r="16" spans="1:6" x14ac:dyDescent="0.25">
      <c r="A16" s="123" t="s">
        <v>138</v>
      </c>
      <c r="B16" s="126" t="s">
        <v>4</v>
      </c>
      <c r="C16" s="126" t="s">
        <v>4</v>
      </c>
      <c r="D16" s="126" t="s">
        <v>4</v>
      </c>
      <c r="E16" s="126" t="s">
        <v>4</v>
      </c>
      <c r="F16" s="126" t="s">
        <v>4</v>
      </c>
    </row>
    <row r="17" spans="1:6" ht="25.5" x14ac:dyDescent="0.25">
      <c r="A17" s="124" t="s">
        <v>183</v>
      </c>
      <c r="B17" s="125">
        <v>3400000</v>
      </c>
      <c r="C17" s="125">
        <v>3400000</v>
      </c>
      <c r="D17" s="125">
        <v>3400000</v>
      </c>
      <c r="E17" s="125">
        <v>3400000</v>
      </c>
      <c r="F17" s="125">
        <v>3400000</v>
      </c>
    </row>
    <row r="18" spans="1:6" x14ac:dyDescent="0.25">
      <c r="A18" s="123" t="s">
        <v>187</v>
      </c>
      <c r="B18" s="126" t="s">
        <v>4</v>
      </c>
      <c r="C18" s="126" t="s">
        <v>4</v>
      </c>
      <c r="D18" s="126" t="s">
        <v>4</v>
      </c>
      <c r="E18" s="126" t="s">
        <v>4</v>
      </c>
      <c r="F18" s="126" t="s">
        <v>4</v>
      </c>
    </row>
    <row r="19" spans="1:6" x14ac:dyDescent="0.25">
      <c r="A19" s="123" t="s">
        <v>138</v>
      </c>
      <c r="B19" s="126" t="s">
        <v>4</v>
      </c>
      <c r="C19" s="126" t="s">
        <v>4</v>
      </c>
      <c r="D19" s="126" t="s">
        <v>4</v>
      </c>
      <c r="E19" s="126" t="s">
        <v>4</v>
      </c>
      <c r="F19" s="126" t="s">
        <v>4</v>
      </c>
    </row>
    <row r="20" spans="1:6" x14ac:dyDescent="0.25">
      <c r="A20" s="124" t="s">
        <v>8</v>
      </c>
      <c r="B20" s="125">
        <v>789684454</v>
      </c>
      <c r="C20" s="125">
        <v>786673182</v>
      </c>
      <c r="D20" s="125">
        <v>807680586</v>
      </c>
      <c r="E20" s="125">
        <v>813270036.99180007</v>
      </c>
      <c r="F20" s="125">
        <v>822987594.69999993</v>
      </c>
    </row>
    <row r="21" spans="1:6" x14ac:dyDescent="0.25">
      <c r="A21" s="66"/>
      <c r="B21" s="67"/>
      <c r="C21" s="67"/>
      <c r="D21" s="67"/>
      <c r="E21" s="67"/>
      <c r="F21" s="68"/>
    </row>
    <row r="22" spans="1:6" ht="104.25" customHeight="1" x14ac:dyDescent="0.25">
      <c r="A22" s="69" t="s">
        <v>188</v>
      </c>
      <c r="B22" s="69"/>
      <c r="C22" s="69"/>
      <c r="D22" s="69"/>
      <c r="E22" s="69"/>
      <c r="F22" s="69"/>
    </row>
    <row r="23" spans="1:6" ht="15.95" customHeight="1" x14ac:dyDescent="0.25">
      <c r="A23" s="69" t="s">
        <v>13</v>
      </c>
      <c r="B23" s="69"/>
      <c r="C23" s="69"/>
      <c r="D23" s="69"/>
      <c r="E23" s="69"/>
      <c r="F23" s="69"/>
    </row>
    <row r="24" spans="1:6" ht="15.95" customHeight="1" x14ac:dyDescent="0.25">
      <c r="A24" s="69" t="s">
        <v>14</v>
      </c>
      <c r="B24" s="69"/>
      <c r="C24" s="69"/>
      <c r="D24" s="69"/>
      <c r="E24" s="69"/>
      <c r="F24" s="69"/>
    </row>
    <row r="25" spans="1:6" ht="15.95" customHeight="1" x14ac:dyDescent="0.25">
      <c r="A25" s="69" t="s">
        <v>11</v>
      </c>
      <c r="B25" s="69"/>
      <c r="C25" s="69"/>
      <c r="D25" s="69"/>
      <c r="E25" s="69"/>
      <c r="F25" s="69"/>
    </row>
    <row r="26" spans="1:6" ht="15.95" customHeight="1" x14ac:dyDescent="0.25">
      <c r="A26" s="69" t="s">
        <v>185</v>
      </c>
      <c r="B26" s="69"/>
      <c r="C26" s="69"/>
      <c r="D26" s="69"/>
      <c r="E26" s="69"/>
      <c r="F26" s="69"/>
    </row>
    <row r="27" spans="1:6" ht="32.25" customHeight="1" x14ac:dyDescent="0.25">
      <c r="A27" s="56" t="s">
        <v>12</v>
      </c>
      <c r="B27" s="57"/>
      <c r="C27" s="57"/>
      <c r="D27" s="57"/>
      <c r="E27" s="57"/>
      <c r="F27" s="58"/>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C21" sqref="C21"/>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45" t="s">
        <v>63</v>
      </c>
      <c r="B1" s="38" t="s">
        <v>72</v>
      </c>
      <c r="C1" s="38" t="s">
        <v>27</v>
      </c>
      <c r="D1" s="38" t="s">
        <v>28</v>
      </c>
      <c r="E1" s="38" t="s">
        <v>29</v>
      </c>
      <c r="F1" s="38" t="s">
        <v>30</v>
      </c>
      <c r="G1" s="38" t="s">
        <v>31</v>
      </c>
      <c r="H1" s="38" t="s">
        <v>73</v>
      </c>
      <c r="I1" s="38" t="s">
        <v>74</v>
      </c>
      <c r="J1" s="8" t="s">
        <v>8</v>
      </c>
    </row>
    <row r="2" spans="1:10" x14ac:dyDescent="0.25">
      <c r="A2" s="18" t="s">
        <v>101</v>
      </c>
      <c r="B2" s="195">
        <v>12</v>
      </c>
      <c r="C2" s="195">
        <v>15</v>
      </c>
      <c r="D2" s="195">
        <v>50</v>
      </c>
      <c r="E2" s="195">
        <v>71</v>
      </c>
      <c r="F2" s="195">
        <v>123</v>
      </c>
      <c r="G2" s="195">
        <v>102</v>
      </c>
      <c r="H2" s="195">
        <v>86</v>
      </c>
      <c r="I2" s="195">
        <v>15</v>
      </c>
      <c r="J2" s="195">
        <v>474</v>
      </c>
    </row>
    <row r="3" spans="1:10" x14ac:dyDescent="0.25">
      <c r="A3" s="18" t="s">
        <v>102</v>
      </c>
      <c r="B3" s="195">
        <v>0</v>
      </c>
      <c r="C3" s="195">
        <v>0</v>
      </c>
      <c r="D3" s="195">
        <v>2</v>
      </c>
      <c r="E3" s="195">
        <v>1</v>
      </c>
      <c r="F3" s="195">
        <v>2</v>
      </c>
      <c r="G3" s="195">
        <v>9</v>
      </c>
      <c r="H3" s="195">
        <v>1</v>
      </c>
      <c r="I3" s="195">
        <v>0</v>
      </c>
      <c r="J3" s="195">
        <v>15</v>
      </c>
    </row>
    <row r="4" spans="1:10" x14ac:dyDescent="0.25">
      <c r="A4" s="17" t="s">
        <v>103</v>
      </c>
      <c r="B4" s="195">
        <v>0</v>
      </c>
      <c r="C4" s="195">
        <v>11</v>
      </c>
      <c r="D4" s="195">
        <v>45</v>
      </c>
      <c r="E4" s="195">
        <v>47</v>
      </c>
      <c r="F4" s="195">
        <v>50</v>
      </c>
      <c r="G4" s="195">
        <v>32</v>
      </c>
      <c r="H4" s="195">
        <v>0</v>
      </c>
      <c r="I4" s="195">
        <v>0</v>
      </c>
      <c r="J4" s="195">
        <v>185</v>
      </c>
    </row>
    <row r="5" spans="1:10" x14ac:dyDescent="0.25">
      <c r="A5" s="22" t="s">
        <v>8</v>
      </c>
      <c r="B5" s="196">
        <v>12</v>
      </c>
      <c r="C5" s="196">
        <v>26</v>
      </c>
      <c r="D5" s="196">
        <v>97</v>
      </c>
      <c r="E5" s="196">
        <v>119</v>
      </c>
      <c r="F5" s="196">
        <v>175</v>
      </c>
      <c r="G5" s="196">
        <v>143</v>
      </c>
      <c r="H5" s="196">
        <v>87</v>
      </c>
      <c r="I5" s="196">
        <v>15</v>
      </c>
      <c r="J5" s="196">
        <v>674</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23" sqref="E23"/>
    </sheetView>
  </sheetViews>
  <sheetFormatPr defaultRowHeight="15" x14ac:dyDescent="0.25"/>
  <cols>
    <col min="1" max="1" width="24.7109375" customWidth="1"/>
    <col min="2" max="5" width="12.7109375" customWidth="1"/>
  </cols>
  <sheetData>
    <row r="1" spans="1:5" ht="15.75" x14ac:dyDescent="0.25">
      <c r="A1" s="23"/>
      <c r="B1" s="86" t="s">
        <v>75</v>
      </c>
      <c r="C1" s="86"/>
      <c r="D1" s="89" t="s">
        <v>76</v>
      </c>
      <c r="E1" s="89"/>
    </row>
    <row r="2" spans="1:5" x14ac:dyDescent="0.25">
      <c r="A2" s="45" t="s">
        <v>63</v>
      </c>
      <c r="B2" s="45" t="s">
        <v>64</v>
      </c>
      <c r="C2" s="45" t="s">
        <v>1</v>
      </c>
      <c r="D2" s="45" t="s">
        <v>3</v>
      </c>
      <c r="E2" s="45" t="s">
        <v>1</v>
      </c>
    </row>
    <row r="3" spans="1:5" x14ac:dyDescent="0.25">
      <c r="A3" s="18" t="s">
        <v>101</v>
      </c>
      <c r="B3" s="198">
        <v>0</v>
      </c>
      <c r="C3" s="198">
        <v>678</v>
      </c>
      <c r="D3" s="197">
        <v>0</v>
      </c>
      <c r="E3" s="197">
        <v>270</v>
      </c>
    </row>
    <row r="4" spans="1:5" x14ac:dyDescent="0.25">
      <c r="A4" s="18" t="s">
        <v>102</v>
      </c>
      <c r="B4" s="198">
        <v>0</v>
      </c>
      <c r="C4" s="198">
        <v>15</v>
      </c>
      <c r="D4" s="197">
        <v>0</v>
      </c>
      <c r="E4" s="197">
        <v>15</v>
      </c>
    </row>
    <row r="5" spans="1:5" x14ac:dyDescent="0.25">
      <c r="A5" s="17" t="s">
        <v>103</v>
      </c>
      <c r="B5" s="199">
        <v>0</v>
      </c>
      <c r="C5" s="199">
        <v>268</v>
      </c>
      <c r="D5" s="197">
        <v>0</v>
      </c>
      <c r="E5" s="197">
        <v>102</v>
      </c>
    </row>
    <row r="6" spans="1:5" x14ac:dyDescent="0.25">
      <c r="A6" s="22" t="s">
        <v>8</v>
      </c>
      <c r="B6" s="200" t="s">
        <v>197</v>
      </c>
      <c r="C6" s="200">
        <v>961</v>
      </c>
      <c r="D6" s="200">
        <v>0</v>
      </c>
      <c r="E6" s="200">
        <v>387</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2"/>
    </sheetView>
  </sheetViews>
  <sheetFormatPr defaultRowHeight="15" x14ac:dyDescent="0.25"/>
  <cols>
    <col min="1" max="1" width="24.7109375" customWidth="1"/>
    <col min="2" max="4" width="14.7109375" customWidth="1"/>
  </cols>
  <sheetData>
    <row r="1" spans="1:4" ht="73.5" customHeight="1" x14ac:dyDescent="0.25">
      <c r="A1" s="90" t="s">
        <v>212</v>
      </c>
      <c r="B1" s="90"/>
      <c r="C1" s="90"/>
      <c r="D1" s="90"/>
    </row>
    <row r="2" spans="1:4" ht="22.5" customHeight="1" x14ac:dyDescent="0.25">
      <c r="A2" s="81" t="s">
        <v>81</v>
      </c>
      <c r="B2" s="81"/>
      <c r="C2" s="81"/>
      <c r="D2" s="81"/>
    </row>
    <row r="3" spans="1:4" ht="18.75" customHeight="1" x14ac:dyDescent="0.25">
      <c r="A3" s="81" t="s">
        <v>82</v>
      </c>
      <c r="B3" s="81"/>
      <c r="C3" s="81"/>
      <c r="D3" s="81"/>
    </row>
    <row r="4" spans="1:4" ht="18.75" customHeight="1" x14ac:dyDescent="0.25">
      <c r="A4" s="87" t="s">
        <v>83</v>
      </c>
      <c r="B4" s="88"/>
      <c r="C4" s="88"/>
      <c r="D4" s="88"/>
    </row>
    <row r="5" spans="1:4" ht="18.75" customHeight="1" x14ac:dyDescent="0.25">
      <c r="A5" s="81" t="s">
        <v>84</v>
      </c>
      <c r="B5" s="81"/>
      <c r="C5" s="81"/>
      <c r="D5" s="81"/>
    </row>
    <row r="6" spans="1:4" ht="18" customHeight="1" x14ac:dyDescent="0.25">
      <c r="A6" s="81" t="s">
        <v>85</v>
      </c>
      <c r="B6" s="81"/>
      <c r="C6" s="81"/>
      <c r="D6" s="81"/>
    </row>
    <row r="7" spans="1:4" ht="22.5" customHeight="1" x14ac:dyDescent="0.25">
      <c r="A7" s="81" t="s">
        <v>86</v>
      </c>
      <c r="B7" s="81"/>
      <c r="C7" s="81"/>
      <c r="D7" s="81"/>
    </row>
    <row r="8" spans="1:4" ht="33.75" customHeight="1" x14ac:dyDescent="0.25">
      <c r="A8" s="82" t="s">
        <v>12</v>
      </c>
      <c r="B8" s="82"/>
      <c r="C8" s="82"/>
      <c r="D8" s="82"/>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F34" sqref="F34"/>
    </sheetView>
  </sheetViews>
  <sheetFormatPr defaultRowHeight="15" x14ac:dyDescent="0.25"/>
  <cols>
    <col min="1" max="1" width="24.7109375" customWidth="1"/>
    <col min="2" max="4" width="14.7109375" customWidth="1"/>
  </cols>
  <sheetData>
    <row r="1" spans="1:4" x14ac:dyDescent="0.25">
      <c r="A1" s="45" t="s">
        <v>63</v>
      </c>
      <c r="B1" s="45" t="s">
        <v>64</v>
      </c>
      <c r="C1" s="45" t="s">
        <v>1</v>
      </c>
      <c r="D1" s="45" t="s">
        <v>8</v>
      </c>
    </row>
    <row r="2" spans="1:4" x14ac:dyDescent="0.25">
      <c r="A2" s="26" t="s">
        <v>124</v>
      </c>
      <c r="B2" s="54">
        <v>0</v>
      </c>
      <c r="C2" s="238">
        <v>50428</v>
      </c>
      <c r="D2" s="238">
        <v>50428</v>
      </c>
    </row>
    <row r="3" spans="1:4" x14ac:dyDescent="0.25">
      <c r="A3" s="26" t="s">
        <v>125</v>
      </c>
      <c r="B3" s="54">
        <v>0</v>
      </c>
      <c r="C3" s="238">
        <v>403</v>
      </c>
      <c r="D3" s="238">
        <v>403</v>
      </c>
    </row>
    <row r="4" spans="1:4" x14ac:dyDescent="0.25">
      <c r="A4" s="26" t="s">
        <v>126</v>
      </c>
      <c r="B4" s="54">
        <v>0</v>
      </c>
      <c r="C4" s="238">
        <v>5064</v>
      </c>
      <c r="D4" s="238">
        <v>5064</v>
      </c>
    </row>
    <row r="5" spans="1:4" ht="15.75" customHeight="1" x14ac:dyDescent="0.25">
      <c r="A5" s="22" t="s">
        <v>8</v>
      </c>
      <c r="B5" s="54" t="s">
        <v>195</v>
      </c>
      <c r="C5" s="237">
        <v>55895</v>
      </c>
      <c r="D5" s="237">
        <v>55895</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D20" sqref="D20:D21"/>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45" t="s">
        <v>63</v>
      </c>
      <c r="B1" s="38" t="s">
        <v>68</v>
      </c>
      <c r="C1" s="38" t="s">
        <v>25</v>
      </c>
      <c r="D1" s="38" t="s">
        <v>23</v>
      </c>
      <c r="E1" s="38" t="s">
        <v>24</v>
      </c>
      <c r="F1" s="38" t="s">
        <v>69</v>
      </c>
      <c r="G1" s="38" t="s">
        <v>26</v>
      </c>
      <c r="H1" s="38" t="s">
        <v>70</v>
      </c>
      <c r="I1" s="38" t="s">
        <v>8</v>
      </c>
    </row>
    <row r="2" spans="1:9" ht="15.75" thickBot="1" x14ac:dyDescent="0.3">
      <c r="A2" s="27" t="s">
        <v>127</v>
      </c>
      <c r="B2" s="239">
        <v>10808</v>
      </c>
      <c r="C2" s="239">
        <v>11291</v>
      </c>
      <c r="D2" s="239">
        <v>1855</v>
      </c>
      <c r="E2" s="239">
        <v>11138</v>
      </c>
      <c r="F2" s="239">
        <v>7007</v>
      </c>
      <c r="G2" s="239">
        <v>4865</v>
      </c>
      <c r="H2" s="239">
        <v>8932</v>
      </c>
      <c r="I2" s="240">
        <v>55896</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C19" sqref="C19:D20"/>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45" t="s">
        <v>63</v>
      </c>
      <c r="B1" s="38" t="s">
        <v>72</v>
      </c>
      <c r="C1" s="38" t="s">
        <v>27</v>
      </c>
      <c r="D1" s="38" t="s">
        <v>28</v>
      </c>
      <c r="E1" s="38" t="s">
        <v>29</v>
      </c>
      <c r="F1" s="38" t="s">
        <v>30</v>
      </c>
      <c r="G1" s="7" t="s">
        <v>31</v>
      </c>
      <c r="H1" s="8" t="s">
        <v>73</v>
      </c>
      <c r="I1" s="8" t="s">
        <v>74</v>
      </c>
      <c r="J1" s="8" t="s">
        <v>8</v>
      </c>
    </row>
    <row r="2" spans="1:10" ht="15.75" thickBot="1" x14ac:dyDescent="0.3">
      <c r="A2" s="28" t="s">
        <v>128</v>
      </c>
      <c r="B2" s="241">
        <v>5004</v>
      </c>
      <c r="C2" s="241">
        <v>8592</v>
      </c>
      <c r="D2" s="241">
        <v>10005</v>
      </c>
      <c r="E2" s="241">
        <v>8358</v>
      </c>
      <c r="F2" s="241">
        <v>12295</v>
      </c>
      <c r="G2" s="241">
        <v>7439</v>
      </c>
      <c r="H2" s="241">
        <v>3766</v>
      </c>
      <c r="I2" s="241">
        <v>436</v>
      </c>
      <c r="J2" s="242">
        <v>55895</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21" sqref="C21:C22"/>
    </sheetView>
  </sheetViews>
  <sheetFormatPr defaultRowHeight="15" x14ac:dyDescent="0.25"/>
  <cols>
    <col min="1" max="1" width="24.7109375" customWidth="1"/>
    <col min="2" max="5" width="12.7109375" customWidth="1"/>
  </cols>
  <sheetData>
    <row r="1" spans="1:5" ht="15.75" x14ac:dyDescent="0.25">
      <c r="A1" s="23"/>
      <c r="B1" s="86" t="s">
        <v>75</v>
      </c>
      <c r="C1" s="86"/>
      <c r="D1" s="89" t="s">
        <v>76</v>
      </c>
      <c r="E1" s="89"/>
    </row>
    <row r="2" spans="1:5" x14ac:dyDescent="0.25">
      <c r="A2" s="45" t="s">
        <v>63</v>
      </c>
      <c r="B2" s="45" t="s">
        <v>64</v>
      </c>
      <c r="C2" s="45" t="s">
        <v>1</v>
      </c>
      <c r="D2" s="45" t="s">
        <v>3</v>
      </c>
      <c r="E2" s="45" t="s">
        <v>1</v>
      </c>
    </row>
    <row r="3" spans="1:5" x14ac:dyDescent="0.25">
      <c r="A3" s="26" t="s">
        <v>101</v>
      </c>
      <c r="B3" s="52">
        <v>0</v>
      </c>
      <c r="C3" s="243">
        <v>75105</v>
      </c>
      <c r="D3" s="243">
        <v>0</v>
      </c>
      <c r="E3" s="243">
        <v>25750</v>
      </c>
    </row>
    <row r="4" spans="1:5" x14ac:dyDescent="0.25">
      <c r="A4" s="26" t="s">
        <v>102</v>
      </c>
      <c r="B4" s="52">
        <v>0</v>
      </c>
      <c r="C4" s="243">
        <v>387</v>
      </c>
      <c r="D4" s="243">
        <v>0</v>
      </c>
      <c r="E4" s="243">
        <v>419</v>
      </c>
    </row>
    <row r="5" spans="1:5" x14ac:dyDescent="0.25">
      <c r="A5" s="26" t="s">
        <v>103</v>
      </c>
      <c r="B5" s="52">
        <v>0</v>
      </c>
      <c r="C5" s="243">
        <v>6693</v>
      </c>
      <c r="D5" s="243">
        <v>0</v>
      </c>
      <c r="E5" s="243">
        <v>3435</v>
      </c>
    </row>
    <row r="6" spans="1:5" x14ac:dyDescent="0.25">
      <c r="A6" s="22" t="s">
        <v>8</v>
      </c>
      <c r="B6" s="53" t="s">
        <v>197</v>
      </c>
      <c r="C6" s="244">
        <v>82185</v>
      </c>
      <c r="D6" s="244">
        <v>0</v>
      </c>
      <c r="E6" s="244">
        <v>29604</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15" sqref="D15"/>
    </sheetView>
  </sheetViews>
  <sheetFormatPr defaultRowHeight="15" x14ac:dyDescent="0.25"/>
  <cols>
    <col min="1" max="1" width="24.7109375" customWidth="1"/>
    <col min="2" max="4" width="14.7109375" customWidth="1"/>
  </cols>
  <sheetData>
    <row r="1" spans="1:4" ht="87.75" customHeight="1" x14ac:dyDescent="0.25">
      <c r="A1" s="81" t="s">
        <v>213</v>
      </c>
      <c r="B1" s="81"/>
      <c r="C1" s="81"/>
      <c r="D1" s="81"/>
    </row>
    <row r="2" spans="1:4" ht="22.5" customHeight="1" x14ac:dyDescent="0.25">
      <c r="A2" s="81" t="s">
        <v>81</v>
      </c>
      <c r="B2" s="81"/>
      <c r="C2" s="81"/>
      <c r="D2" s="81"/>
    </row>
    <row r="3" spans="1:4" ht="18.75" customHeight="1" x14ac:dyDescent="0.25">
      <c r="A3" s="81" t="s">
        <v>82</v>
      </c>
      <c r="B3" s="81"/>
      <c r="C3" s="81"/>
      <c r="D3" s="81"/>
    </row>
    <row r="4" spans="1:4" ht="18.75" customHeight="1" x14ac:dyDescent="0.25">
      <c r="A4" s="87" t="s">
        <v>83</v>
      </c>
      <c r="B4" s="88"/>
      <c r="C4" s="88"/>
      <c r="D4" s="88"/>
    </row>
    <row r="5" spans="1:4" ht="18.75" customHeight="1" x14ac:dyDescent="0.25">
      <c r="A5" s="81" t="s">
        <v>84</v>
      </c>
      <c r="B5" s="81"/>
      <c r="C5" s="81"/>
      <c r="D5" s="81"/>
    </row>
    <row r="6" spans="1:4" ht="18" customHeight="1" x14ac:dyDescent="0.25">
      <c r="A6" s="81" t="s">
        <v>85</v>
      </c>
      <c r="B6" s="81"/>
      <c r="C6" s="81"/>
      <c r="D6" s="81"/>
    </row>
    <row r="7" spans="1:4" ht="22.5" customHeight="1" x14ac:dyDescent="0.25">
      <c r="A7" s="81" t="s">
        <v>86</v>
      </c>
      <c r="B7" s="81"/>
      <c r="C7" s="81"/>
      <c r="D7" s="81"/>
    </row>
    <row r="8" spans="1:4" ht="33.75" customHeight="1" x14ac:dyDescent="0.25">
      <c r="A8" s="82" t="s">
        <v>12</v>
      </c>
      <c r="B8" s="82"/>
      <c r="C8" s="82"/>
      <c r="D8" s="82"/>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F32" sqref="F32"/>
    </sheetView>
  </sheetViews>
  <sheetFormatPr defaultRowHeight="15" x14ac:dyDescent="0.25"/>
  <cols>
    <col min="1" max="1" width="20.7109375" style="5" bestFit="1" customWidth="1"/>
    <col min="2" max="4" width="14.7109375" style="5" customWidth="1"/>
    <col min="5" max="16384" width="9.140625" style="5"/>
  </cols>
  <sheetData>
    <row r="1" spans="1:4" ht="15.75" x14ac:dyDescent="0.25">
      <c r="A1" s="46" t="s">
        <v>133</v>
      </c>
      <c r="B1" s="38" t="s">
        <v>134</v>
      </c>
      <c r="C1" s="38" t="s">
        <v>1</v>
      </c>
      <c r="D1" s="38" t="s">
        <v>8</v>
      </c>
    </row>
    <row r="2" spans="1:4" x14ac:dyDescent="0.25">
      <c r="A2" s="10" t="s">
        <v>33</v>
      </c>
      <c r="B2" s="146">
        <v>0</v>
      </c>
      <c r="C2" s="146">
        <v>847326</v>
      </c>
      <c r="D2" s="146">
        <v>847326</v>
      </c>
    </row>
    <row r="3" spans="1:4" x14ac:dyDescent="0.25">
      <c r="A3" s="11" t="s">
        <v>136</v>
      </c>
      <c r="B3" s="147">
        <v>0</v>
      </c>
      <c r="C3" s="147">
        <v>395853</v>
      </c>
      <c r="D3" s="147">
        <v>395853</v>
      </c>
    </row>
    <row r="4" spans="1:4" x14ac:dyDescent="0.25">
      <c r="A4" s="11" t="s">
        <v>141</v>
      </c>
      <c r="B4" s="147">
        <v>0</v>
      </c>
      <c r="C4" s="147">
        <v>451473</v>
      </c>
      <c r="D4" s="147">
        <v>451473</v>
      </c>
    </row>
    <row r="5" spans="1:4" x14ac:dyDescent="0.25">
      <c r="A5" s="11" t="s">
        <v>138</v>
      </c>
      <c r="B5" s="147" t="s">
        <v>195</v>
      </c>
      <c r="C5" s="147" t="s">
        <v>195</v>
      </c>
      <c r="D5" s="147">
        <v>0</v>
      </c>
    </row>
    <row r="6" spans="1:4" x14ac:dyDescent="0.25">
      <c r="A6" s="10" t="s">
        <v>35</v>
      </c>
      <c r="B6" s="146">
        <v>2305484</v>
      </c>
      <c r="C6" s="146">
        <v>4808083</v>
      </c>
      <c r="D6" s="146">
        <v>7113567</v>
      </c>
    </row>
    <row r="7" spans="1:4" x14ac:dyDescent="0.25">
      <c r="A7" s="11" t="s">
        <v>135</v>
      </c>
      <c r="B7" s="147">
        <v>0</v>
      </c>
      <c r="C7" s="147">
        <v>110747</v>
      </c>
      <c r="D7" s="147">
        <v>110747</v>
      </c>
    </row>
    <row r="8" spans="1:4" x14ac:dyDescent="0.25">
      <c r="A8" s="11" t="s">
        <v>136</v>
      </c>
      <c r="B8" s="147">
        <v>1049405</v>
      </c>
      <c r="C8" s="147">
        <v>2292126</v>
      </c>
      <c r="D8" s="147">
        <v>3341531</v>
      </c>
    </row>
    <row r="9" spans="1:4" x14ac:dyDescent="0.25">
      <c r="A9" s="11" t="s">
        <v>137</v>
      </c>
      <c r="B9" s="147">
        <v>1242901</v>
      </c>
      <c r="C9" s="147">
        <v>2182239</v>
      </c>
      <c r="D9" s="147">
        <v>3425140</v>
      </c>
    </row>
    <row r="10" spans="1:4" x14ac:dyDescent="0.25">
      <c r="A10" s="11" t="s">
        <v>138</v>
      </c>
      <c r="B10" s="147">
        <v>13177</v>
      </c>
      <c r="C10" s="147">
        <v>222971</v>
      </c>
      <c r="D10" s="147">
        <v>236148</v>
      </c>
    </row>
    <row r="11" spans="1:4" x14ac:dyDescent="0.25">
      <c r="A11" s="10" t="s">
        <v>36</v>
      </c>
      <c r="B11" s="146">
        <v>0</v>
      </c>
      <c r="C11" s="146">
        <v>714659</v>
      </c>
      <c r="D11" s="146">
        <v>714659</v>
      </c>
    </row>
    <row r="12" spans="1:4" ht="15.75" customHeight="1" x14ac:dyDescent="0.25">
      <c r="A12" s="11" t="s">
        <v>144</v>
      </c>
      <c r="B12" s="147">
        <v>0</v>
      </c>
      <c r="C12" s="147">
        <v>43636</v>
      </c>
      <c r="D12" s="147">
        <v>43636</v>
      </c>
    </row>
    <row r="13" spans="1:4" x14ac:dyDescent="0.25">
      <c r="A13" s="11" t="s">
        <v>139</v>
      </c>
      <c r="B13" s="147">
        <v>0</v>
      </c>
      <c r="C13" s="147">
        <v>671023</v>
      </c>
      <c r="D13" s="147">
        <v>671023</v>
      </c>
    </row>
    <row r="14" spans="1:4" x14ac:dyDescent="0.25">
      <c r="A14" s="10" t="s">
        <v>8</v>
      </c>
      <c r="B14" s="146">
        <v>2305484</v>
      </c>
      <c r="C14" s="146">
        <v>6370068</v>
      </c>
      <c r="D14" s="146">
        <v>8675551</v>
      </c>
    </row>
    <row r="15" spans="1:4" ht="66.75" customHeight="1" x14ac:dyDescent="0.25"/>
    <row r="16" spans="1:4" ht="15.95" customHeight="1" x14ac:dyDescent="0.25"/>
    <row r="17" ht="15.95" customHeight="1" x14ac:dyDescent="0.25"/>
    <row r="18"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B2" sqref="B2:E12"/>
    </sheetView>
  </sheetViews>
  <sheetFormatPr defaultRowHeight="15" x14ac:dyDescent="0.25"/>
  <cols>
    <col min="1" max="1" width="20.7109375" style="5" bestFit="1" customWidth="1"/>
    <col min="2" max="5" width="12.7109375" style="5" customWidth="1"/>
    <col min="6" max="16384" width="9.140625" style="5"/>
  </cols>
  <sheetData>
    <row r="1" spans="1:5" ht="15.75" x14ac:dyDescent="0.25">
      <c r="A1" s="38" t="s">
        <v>133</v>
      </c>
      <c r="B1" s="38" t="s">
        <v>200</v>
      </c>
      <c r="C1" s="38" t="s">
        <v>39</v>
      </c>
      <c r="D1" s="38" t="s">
        <v>36</v>
      </c>
      <c r="E1" s="38" t="s">
        <v>8</v>
      </c>
    </row>
    <row r="2" spans="1:5" x14ac:dyDescent="0.25">
      <c r="A2" s="10" t="s">
        <v>33</v>
      </c>
      <c r="B2" s="148">
        <v>42534</v>
      </c>
      <c r="C2" s="148">
        <v>403168</v>
      </c>
      <c r="D2" s="148">
        <v>401624</v>
      </c>
      <c r="E2" s="148">
        <v>847326</v>
      </c>
    </row>
    <row r="3" spans="1:5" x14ac:dyDescent="0.25">
      <c r="A3" s="11" t="s">
        <v>136</v>
      </c>
      <c r="B3" s="150">
        <v>0</v>
      </c>
      <c r="C3" s="150">
        <v>0</v>
      </c>
      <c r="D3" s="150">
        <v>395853</v>
      </c>
      <c r="E3" s="150">
        <v>395853</v>
      </c>
    </row>
    <row r="4" spans="1:5" x14ac:dyDescent="0.25">
      <c r="A4" s="11" t="s">
        <v>141</v>
      </c>
      <c r="B4" s="149">
        <v>42534</v>
      </c>
      <c r="C4" s="149">
        <v>403168</v>
      </c>
      <c r="D4" s="149">
        <v>5771</v>
      </c>
      <c r="E4" s="150">
        <v>451473</v>
      </c>
    </row>
    <row r="5" spans="1:5" x14ac:dyDescent="0.25">
      <c r="A5" s="11" t="s">
        <v>138</v>
      </c>
      <c r="B5" s="150" t="s">
        <v>197</v>
      </c>
      <c r="C5" s="150" t="s">
        <v>197</v>
      </c>
      <c r="D5" s="150" t="s">
        <v>197</v>
      </c>
      <c r="E5" s="150">
        <v>0</v>
      </c>
    </row>
    <row r="6" spans="1:5" x14ac:dyDescent="0.25">
      <c r="A6" s="10" t="s">
        <v>35</v>
      </c>
      <c r="B6" s="148">
        <v>640341</v>
      </c>
      <c r="C6" s="148">
        <v>2677446</v>
      </c>
      <c r="D6" s="148">
        <v>3795778</v>
      </c>
      <c r="E6" s="148">
        <v>7113565</v>
      </c>
    </row>
    <row r="7" spans="1:5" x14ac:dyDescent="0.25">
      <c r="A7" s="11" t="s">
        <v>135</v>
      </c>
      <c r="B7" s="150">
        <v>0</v>
      </c>
      <c r="C7" s="150">
        <v>0</v>
      </c>
      <c r="D7" s="150">
        <v>110747</v>
      </c>
      <c r="E7" s="150">
        <v>110747</v>
      </c>
    </row>
    <row r="8" spans="1:5" x14ac:dyDescent="0.25">
      <c r="A8" s="11" t="s">
        <v>136</v>
      </c>
      <c r="B8" s="150">
        <v>0</v>
      </c>
      <c r="C8" s="150">
        <v>0</v>
      </c>
      <c r="D8" s="150">
        <v>3341531</v>
      </c>
      <c r="E8" s="150">
        <v>3341531</v>
      </c>
    </row>
    <row r="9" spans="1:5" x14ac:dyDescent="0.25">
      <c r="A9" s="11" t="s">
        <v>137</v>
      </c>
      <c r="B9" s="150">
        <v>640341</v>
      </c>
      <c r="C9" s="150">
        <v>2677446</v>
      </c>
      <c r="D9" s="150">
        <v>107352</v>
      </c>
      <c r="E9" s="150">
        <v>3425139</v>
      </c>
    </row>
    <row r="10" spans="1:5" x14ac:dyDescent="0.25">
      <c r="A10" s="11" t="s">
        <v>138</v>
      </c>
      <c r="B10" s="148">
        <v>0</v>
      </c>
      <c r="C10" s="150">
        <v>0</v>
      </c>
      <c r="D10" s="150">
        <v>236148</v>
      </c>
      <c r="E10" s="150">
        <v>236148</v>
      </c>
    </row>
    <row r="11" spans="1:5" x14ac:dyDescent="0.25">
      <c r="A11" s="10" t="s">
        <v>66</v>
      </c>
      <c r="B11" s="148">
        <v>0</v>
      </c>
      <c r="C11" s="148">
        <v>0</v>
      </c>
      <c r="D11" s="151">
        <v>714659</v>
      </c>
      <c r="E11" s="148">
        <v>714659</v>
      </c>
    </row>
    <row r="12" spans="1:5" x14ac:dyDescent="0.25">
      <c r="A12" s="4" t="s">
        <v>8</v>
      </c>
      <c r="B12" s="148">
        <v>682875</v>
      </c>
      <c r="C12" s="148">
        <v>3080614</v>
      </c>
      <c r="D12" s="148">
        <v>4912061</v>
      </c>
      <c r="E12" s="148">
        <v>8675550</v>
      </c>
    </row>
    <row r="13" spans="1:5" ht="15" customHeight="1" x14ac:dyDescent="0.25">
      <c r="A13" s="91" t="s">
        <v>142</v>
      </c>
      <c r="B13" s="92"/>
      <c r="C13" s="92"/>
      <c r="D13" s="92"/>
      <c r="E13" s="93"/>
    </row>
    <row r="14" spans="1:5" ht="15.95" customHeight="1" x14ac:dyDescent="0.25"/>
    <row r="15" spans="1:5" ht="15.95" customHeight="1" x14ac:dyDescent="0.25"/>
    <row r="16" spans="1:5" ht="18.75" customHeight="1" x14ac:dyDescent="0.25"/>
    <row r="17" ht="30" customHeight="1" x14ac:dyDescent="0.25"/>
    <row r="18" ht="27.75" customHeight="1" x14ac:dyDescent="0.25"/>
  </sheetData>
  <mergeCells count="1">
    <mergeCell ref="A13:E13"/>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C27" sqref="C27"/>
    </sheetView>
  </sheetViews>
  <sheetFormatPr defaultRowHeight="15" x14ac:dyDescent="0.25"/>
  <cols>
    <col min="1" max="1" width="20.7109375" style="35" customWidth="1"/>
    <col min="2" max="2" width="12" style="35" customWidth="1"/>
    <col min="3" max="4" width="11.7109375" style="35" customWidth="1"/>
    <col min="5" max="5" width="12.5703125" style="35" customWidth="1"/>
    <col min="6" max="6" width="12.28515625" style="35" customWidth="1"/>
    <col min="7" max="16384" width="9.140625" style="35"/>
  </cols>
  <sheetData>
    <row r="1" spans="1:6" s="34" customFormat="1" ht="20.25" customHeight="1" x14ac:dyDescent="0.2">
      <c r="A1" s="162"/>
      <c r="B1" s="163" t="s">
        <v>203</v>
      </c>
      <c r="C1" s="163" t="s">
        <v>204</v>
      </c>
      <c r="D1" s="163" t="s">
        <v>207</v>
      </c>
      <c r="E1" s="163" t="s">
        <v>208</v>
      </c>
      <c r="F1" s="163" t="s">
        <v>210</v>
      </c>
    </row>
    <row r="2" spans="1:6" s="34" customFormat="1" ht="12.75" x14ac:dyDescent="0.2">
      <c r="A2" s="164" t="s">
        <v>52</v>
      </c>
      <c r="B2" s="161">
        <v>26586</v>
      </c>
      <c r="C2" s="161">
        <v>23206</v>
      </c>
      <c r="D2" s="161">
        <v>41604</v>
      </c>
      <c r="E2" s="161">
        <v>43369</v>
      </c>
      <c r="F2" s="161">
        <v>22456.5</v>
      </c>
    </row>
    <row r="3" spans="1:6" s="34" customFormat="1" ht="12.75" x14ac:dyDescent="0.2">
      <c r="A3" s="165" t="s">
        <v>177</v>
      </c>
      <c r="B3" s="159">
        <v>20260</v>
      </c>
      <c r="C3" s="159">
        <v>17727</v>
      </c>
      <c r="D3" s="159">
        <v>35949</v>
      </c>
      <c r="E3" s="159">
        <v>38283</v>
      </c>
      <c r="F3" s="159">
        <v>19079.5</v>
      </c>
    </row>
    <row r="4" spans="1:6" s="34" customFormat="1" ht="12.75" x14ac:dyDescent="0.2">
      <c r="A4" s="165" t="s">
        <v>178</v>
      </c>
      <c r="B4" s="159">
        <v>6326</v>
      </c>
      <c r="C4" s="159">
        <v>5479</v>
      </c>
      <c r="D4" s="159">
        <v>5655</v>
      </c>
      <c r="E4" s="159">
        <v>5086</v>
      </c>
      <c r="F4" s="159">
        <v>3377</v>
      </c>
    </row>
    <row r="5" spans="1:6" s="34" customFormat="1" ht="12.75" x14ac:dyDescent="0.2">
      <c r="A5" s="158" t="s">
        <v>2</v>
      </c>
      <c r="B5" s="161">
        <v>1157</v>
      </c>
      <c r="C5" s="161">
        <v>935</v>
      </c>
      <c r="D5" s="161">
        <v>861</v>
      </c>
      <c r="E5" s="161">
        <v>1129</v>
      </c>
      <c r="F5" s="161">
        <v>674</v>
      </c>
    </row>
    <row r="6" spans="1:6" s="34" customFormat="1" ht="12.75" x14ac:dyDescent="0.2">
      <c r="A6" s="165" t="s">
        <v>179</v>
      </c>
      <c r="B6" s="160" t="s">
        <v>180</v>
      </c>
      <c r="C6" s="160" t="s">
        <v>180</v>
      </c>
      <c r="D6" s="160" t="s">
        <v>180</v>
      </c>
      <c r="E6" s="160" t="s">
        <v>180</v>
      </c>
      <c r="F6" s="160" t="s">
        <v>180</v>
      </c>
    </row>
    <row r="7" spans="1:6" s="34" customFormat="1" ht="12.75" x14ac:dyDescent="0.2">
      <c r="A7" s="165" t="s">
        <v>178</v>
      </c>
      <c r="B7" s="159">
        <v>1157</v>
      </c>
      <c r="C7" s="159">
        <v>935</v>
      </c>
      <c r="D7" s="159">
        <v>861</v>
      </c>
      <c r="E7" s="159">
        <v>1129</v>
      </c>
      <c r="F7" s="159">
        <v>674</v>
      </c>
    </row>
    <row r="8" spans="1:6" s="34" customFormat="1" ht="12.75" x14ac:dyDescent="0.2">
      <c r="A8" s="158" t="s">
        <v>5</v>
      </c>
      <c r="B8" s="161">
        <v>9678</v>
      </c>
      <c r="C8" s="161">
        <v>6429</v>
      </c>
      <c r="D8" s="161">
        <v>5526</v>
      </c>
      <c r="E8" s="161">
        <v>6561.5</v>
      </c>
      <c r="F8" s="161">
        <v>8516</v>
      </c>
    </row>
    <row r="9" spans="1:6" s="34" customFormat="1" ht="12.75" x14ac:dyDescent="0.2">
      <c r="A9" s="165" t="s">
        <v>179</v>
      </c>
      <c r="B9" s="159">
        <v>8664</v>
      </c>
      <c r="C9" s="159">
        <v>6326</v>
      </c>
      <c r="D9" s="159">
        <v>5364</v>
      </c>
      <c r="E9" s="159">
        <v>6466.5</v>
      </c>
      <c r="F9" s="159">
        <v>8398</v>
      </c>
    </row>
    <row r="10" spans="1:6" s="34" customFormat="1" ht="12.75" x14ac:dyDescent="0.2">
      <c r="A10" s="165" t="s">
        <v>178</v>
      </c>
      <c r="B10" s="159">
        <v>1014</v>
      </c>
      <c r="C10" s="159">
        <v>103</v>
      </c>
      <c r="D10" s="159">
        <v>162</v>
      </c>
      <c r="E10" s="159">
        <v>95</v>
      </c>
      <c r="F10" s="159">
        <v>118</v>
      </c>
    </row>
    <row r="11" spans="1:6" s="34" customFormat="1" ht="12.75" x14ac:dyDescent="0.2">
      <c r="A11" s="166" t="s">
        <v>189</v>
      </c>
      <c r="B11" s="159" t="s">
        <v>4</v>
      </c>
      <c r="C11" s="159" t="s">
        <v>4</v>
      </c>
      <c r="D11" s="159" t="s">
        <v>4</v>
      </c>
      <c r="E11" s="159" t="s">
        <v>4</v>
      </c>
      <c r="F11" s="159" t="s">
        <v>4</v>
      </c>
    </row>
    <row r="12" spans="1:6" s="34" customFormat="1" ht="12.75" x14ac:dyDescent="0.2">
      <c r="A12" s="165" t="s">
        <v>179</v>
      </c>
      <c r="B12" s="167" t="s">
        <v>4</v>
      </c>
      <c r="C12" s="167" t="s">
        <v>4</v>
      </c>
      <c r="D12" s="167" t="s">
        <v>4</v>
      </c>
      <c r="E12" s="167" t="s">
        <v>4</v>
      </c>
      <c r="F12" s="167" t="s">
        <v>4</v>
      </c>
    </row>
    <row r="13" spans="1:6" s="34" customFormat="1" ht="12.75" x14ac:dyDescent="0.2">
      <c r="A13" s="165" t="s">
        <v>178</v>
      </c>
      <c r="B13" s="167" t="s">
        <v>4</v>
      </c>
      <c r="C13" s="167" t="s">
        <v>4</v>
      </c>
      <c r="D13" s="167" t="s">
        <v>4</v>
      </c>
      <c r="E13" s="167" t="s">
        <v>4</v>
      </c>
      <c r="F13" s="167" t="s">
        <v>4</v>
      </c>
    </row>
    <row r="14" spans="1:6" s="34" customFormat="1" ht="12.75" x14ac:dyDescent="0.2">
      <c r="A14" s="158" t="s">
        <v>6</v>
      </c>
      <c r="B14" s="168" t="s">
        <v>4</v>
      </c>
      <c r="C14" s="168" t="s">
        <v>4</v>
      </c>
      <c r="D14" s="168" t="s">
        <v>4</v>
      </c>
      <c r="E14" s="168" t="s">
        <v>4</v>
      </c>
      <c r="F14" s="168" t="s">
        <v>4</v>
      </c>
    </row>
    <row r="15" spans="1:6" s="34" customFormat="1" ht="12.75" x14ac:dyDescent="0.2">
      <c r="A15" s="165" t="s">
        <v>179</v>
      </c>
      <c r="B15" s="159" t="s">
        <v>4</v>
      </c>
      <c r="C15" s="159" t="s">
        <v>4</v>
      </c>
      <c r="D15" s="159" t="s">
        <v>4</v>
      </c>
      <c r="E15" s="159" t="s">
        <v>4</v>
      </c>
      <c r="F15" s="159" t="s">
        <v>4</v>
      </c>
    </row>
    <row r="16" spans="1:6" s="34" customFormat="1" ht="12.75" x14ac:dyDescent="0.2">
      <c r="A16" s="165" t="s">
        <v>178</v>
      </c>
      <c r="B16" s="159" t="s">
        <v>4</v>
      </c>
      <c r="C16" s="159" t="s">
        <v>4</v>
      </c>
      <c r="D16" s="159" t="s">
        <v>4</v>
      </c>
      <c r="E16" s="159" t="s">
        <v>4</v>
      </c>
      <c r="F16" s="159" t="s">
        <v>4</v>
      </c>
    </row>
    <row r="17" spans="1:6" s="34" customFormat="1" ht="12.75" x14ac:dyDescent="0.2">
      <c r="A17" s="158" t="s">
        <v>7</v>
      </c>
      <c r="B17" s="168" t="s">
        <v>4</v>
      </c>
      <c r="C17" s="168" t="s">
        <v>4</v>
      </c>
      <c r="D17" s="168" t="s">
        <v>4</v>
      </c>
      <c r="E17" s="168" t="s">
        <v>4</v>
      </c>
      <c r="F17" s="168" t="s">
        <v>4</v>
      </c>
    </row>
    <row r="18" spans="1:6" s="34" customFormat="1" ht="12.75" x14ac:dyDescent="0.2">
      <c r="A18" s="165" t="s">
        <v>179</v>
      </c>
      <c r="B18" s="159" t="s">
        <v>4</v>
      </c>
      <c r="C18" s="159" t="s">
        <v>4</v>
      </c>
      <c r="D18" s="159" t="s">
        <v>4</v>
      </c>
      <c r="E18" s="159" t="s">
        <v>4</v>
      </c>
      <c r="F18" s="159" t="s">
        <v>4</v>
      </c>
    </row>
    <row r="19" spans="1:6" s="34" customFormat="1" ht="12.75" x14ac:dyDescent="0.2">
      <c r="A19" s="165" t="s">
        <v>178</v>
      </c>
      <c r="B19" s="159" t="s">
        <v>4</v>
      </c>
      <c r="C19" s="159" t="s">
        <v>4</v>
      </c>
      <c r="D19" s="159" t="s">
        <v>4</v>
      </c>
      <c r="E19" s="159" t="s">
        <v>4</v>
      </c>
      <c r="F19" s="159" t="s">
        <v>4</v>
      </c>
    </row>
    <row r="20" spans="1:6" s="34" customFormat="1" ht="12.75" x14ac:dyDescent="0.2">
      <c r="A20" s="158" t="s">
        <v>8</v>
      </c>
      <c r="B20" s="161">
        <v>37421</v>
      </c>
      <c r="C20" s="161">
        <v>30570</v>
      </c>
      <c r="D20" s="161">
        <v>47991</v>
      </c>
      <c r="E20" s="161">
        <v>51059.5</v>
      </c>
      <c r="F20" s="161">
        <v>31646.5</v>
      </c>
    </row>
    <row r="21" spans="1:6" s="34" customFormat="1" ht="12.75" x14ac:dyDescent="0.2">
      <c r="A21" s="70"/>
      <c r="B21" s="71"/>
      <c r="C21" s="71"/>
      <c r="D21" s="71"/>
      <c r="E21" s="71"/>
      <c r="F21" s="72"/>
    </row>
    <row r="22" spans="1:6" s="34" customFormat="1" ht="54" customHeight="1" x14ac:dyDescent="0.2">
      <c r="A22" s="73" t="s">
        <v>190</v>
      </c>
      <c r="B22" s="73"/>
      <c r="C22" s="73"/>
      <c r="D22" s="73"/>
      <c r="E22" s="73"/>
      <c r="F22" s="73"/>
    </row>
    <row r="23" spans="1:6" s="34" customFormat="1" ht="15.95" customHeight="1" x14ac:dyDescent="0.2">
      <c r="A23" s="73" t="s">
        <v>13</v>
      </c>
      <c r="B23" s="73"/>
      <c r="C23" s="73"/>
      <c r="D23" s="73"/>
      <c r="E23" s="73"/>
      <c r="F23" s="73"/>
    </row>
    <row r="24" spans="1:6" s="34" customFormat="1" ht="15.95" customHeight="1" x14ac:dyDescent="0.2">
      <c r="A24" s="73" t="s">
        <v>10</v>
      </c>
      <c r="B24" s="73"/>
      <c r="C24" s="73"/>
      <c r="D24" s="73"/>
      <c r="E24" s="73"/>
      <c r="F24" s="73"/>
    </row>
    <row r="25" spans="1:6" s="34" customFormat="1" ht="15.95" customHeight="1" x14ac:dyDescent="0.2">
      <c r="A25" s="73" t="s">
        <v>11</v>
      </c>
      <c r="B25" s="73"/>
      <c r="C25" s="73"/>
      <c r="D25" s="73"/>
      <c r="E25" s="73"/>
      <c r="F25" s="73"/>
    </row>
    <row r="26" spans="1:6" ht="30" customHeight="1" x14ac:dyDescent="0.25">
      <c r="A26" s="56" t="s">
        <v>12</v>
      </c>
      <c r="B26" s="57"/>
      <c r="C26" s="57"/>
      <c r="D26" s="57"/>
      <c r="E26" s="57"/>
      <c r="F26" s="58"/>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F39" sqref="F39"/>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47" t="s">
        <v>0</v>
      </c>
      <c r="B1" s="94" t="s">
        <v>201</v>
      </c>
      <c r="C1" s="95"/>
      <c r="D1" s="94" t="s">
        <v>76</v>
      </c>
      <c r="E1" s="95"/>
    </row>
    <row r="2" spans="1:5" ht="15.75" x14ac:dyDescent="0.25">
      <c r="A2" s="38" t="s">
        <v>133</v>
      </c>
      <c r="B2" s="38" t="s">
        <v>134</v>
      </c>
      <c r="C2" s="38" t="s">
        <v>1</v>
      </c>
      <c r="D2" s="38" t="s">
        <v>3</v>
      </c>
      <c r="E2" s="38" t="s">
        <v>1</v>
      </c>
    </row>
    <row r="3" spans="1:5" x14ac:dyDescent="0.25">
      <c r="A3" s="10" t="s">
        <v>33</v>
      </c>
      <c r="B3" s="152">
        <v>0</v>
      </c>
      <c r="C3" s="152">
        <v>1486110</v>
      </c>
      <c r="D3" s="152">
        <v>0</v>
      </c>
      <c r="E3" s="152">
        <v>208542</v>
      </c>
    </row>
    <row r="4" spans="1:5" x14ac:dyDescent="0.25">
      <c r="A4" s="11" t="s">
        <v>136</v>
      </c>
      <c r="B4" s="153">
        <v>0</v>
      </c>
      <c r="C4" s="153">
        <v>686404</v>
      </c>
      <c r="D4" s="153">
        <v>0</v>
      </c>
      <c r="E4" s="153">
        <v>105302</v>
      </c>
    </row>
    <row r="5" spans="1:5" x14ac:dyDescent="0.25">
      <c r="A5" s="11" t="s">
        <v>141</v>
      </c>
      <c r="B5" s="153">
        <v>0</v>
      </c>
      <c r="C5" s="153">
        <v>799706</v>
      </c>
      <c r="D5" s="153">
        <v>0</v>
      </c>
      <c r="E5" s="153">
        <v>103240</v>
      </c>
    </row>
    <row r="6" spans="1:5" x14ac:dyDescent="0.25">
      <c r="A6" s="10" t="s">
        <v>35</v>
      </c>
      <c r="B6" s="152">
        <v>3641516</v>
      </c>
      <c r="C6" s="152">
        <v>7304481</v>
      </c>
      <c r="D6" s="152">
        <v>969451</v>
      </c>
      <c r="E6" s="152">
        <v>2311686</v>
      </c>
    </row>
    <row r="7" spans="1:5" x14ac:dyDescent="0.25">
      <c r="A7" s="11" t="s">
        <v>135</v>
      </c>
      <c r="B7" s="153">
        <v>0</v>
      </c>
      <c r="C7" s="153">
        <v>175124</v>
      </c>
      <c r="D7" s="153">
        <v>0</v>
      </c>
      <c r="E7" s="153">
        <v>46371</v>
      </c>
    </row>
    <row r="8" spans="1:5" x14ac:dyDescent="0.25">
      <c r="A8" s="11" t="s">
        <v>136</v>
      </c>
      <c r="B8" s="153">
        <v>1626321</v>
      </c>
      <c r="C8" s="153">
        <v>3607695</v>
      </c>
      <c r="D8" s="153">
        <v>472489</v>
      </c>
      <c r="E8" s="153">
        <v>976556</v>
      </c>
    </row>
    <row r="9" spans="1:5" x14ac:dyDescent="0.25">
      <c r="A9" s="11" t="s">
        <v>137</v>
      </c>
      <c r="B9" s="153">
        <v>1994037</v>
      </c>
      <c r="C9" s="153">
        <v>3133625</v>
      </c>
      <c r="D9" s="153">
        <v>491766</v>
      </c>
      <c r="E9" s="153">
        <v>1230853</v>
      </c>
    </row>
    <row r="10" spans="1:5" x14ac:dyDescent="0.25">
      <c r="A10" s="11" t="s">
        <v>138</v>
      </c>
      <c r="B10" s="153">
        <v>21158</v>
      </c>
      <c r="C10" s="153">
        <v>388037</v>
      </c>
      <c r="D10" s="153">
        <v>5196</v>
      </c>
      <c r="E10" s="153">
        <v>57906</v>
      </c>
    </row>
    <row r="11" spans="1:5" x14ac:dyDescent="0.25">
      <c r="A11" s="10" t="s">
        <v>36</v>
      </c>
      <c r="B11" s="152">
        <v>0</v>
      </c>
      <c r="C11" s="152">
        <v>993858</v>
      </c>
      <c r="D11" s="152">
        <v>0</v>
      </c>
      <c r="E11" s="152">
        <v>435460</v>
      </c>
    </row>
    <row r="12" spans="1:5" ht="17.25" customHeight="1" x14ac:dyDescent="0.25">
      <c r="A12" s="11" t="s">
        <v>144</v>
      </c>
      <c r="B12" s="153">
        <v>0</v>
      </c>
      <c r="C12" s="153">
        <v>57577</v>
      </c>
      <c r="D12" s="153">
        <v>0</v>
      </c>
      <c r="E12" s="153">
        <v>29696</v>
      </c>
    </row>
    <row r="13" spans="1:5" ht="15.95" customHeight="1" x14ac:dyDescent="0.25">
      <c r="A13" s="11" t="s">
        <v>139</v>
      </c>
      <c r="B13" s="153">
        <v>0</v>
      </c>
      <c r="C13" s="153">
        <v>936281</v>
      </c>
      <c r="D13" s="153">
        <v>0</v>
      </c>
      <c r="E13" s="153">
        <v>405764</v>
      </c>
    </row>
    <row r="14" spans="1:5" ht="15.95" customHeight="1" x14ac:dyDescent="0.25">
      <c r="A14" s="4" t="s">
        <v>8</v>
      </c>
      <c r="B14" s="152">
        <v>3641516</v>
      </c>
      <c r="C14" s="152">
        <v>9784449</v>
      </c>
      <c r="D14" s="152">
        <v>969451</v>
      </c>
      <c r="E14" s="152">
        <v>2955688</v>
      </c>
    </row>
    <row r="15" spans="1:5" x14ac:dyDescent="0.25">
      <c r="C15" s="29"/>
      <c r="D15" s="29"/>
      <c r="E15" s="29"/>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D22" sqref="D22:D23"/>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46"/>
      <c r="B1" s="96" t="s">
        <v>201</v>
      </c>
      <c r="C1" s="96"/>
      <c r="D1" s="96"/>
      <c r="E1" s="96" t="s">
        <v>76</v>
      </c>
      <c r="F1" s="96"/>
      <c r="G1" s="96"/>
    </row>
    <row r="2" spans="1:7" ht="15.75" x14ac:dyDescent="0.25">
      <c r="A2" s="38" t="s">
        <v>133</v>
      </c>
      <c r="B2" s="38" t="s">
        <v>200</v>
      </c>
      <c r="C2" s="38" t="s">
        <v>39</v>
      </c>
      <c r="D2" s="38" t="s">
        <v>36</v>
      </c>
      <c r="E2" s="38" t="s">
        <v>38</v>
      </c>
      <c r="F2" s="38" t="s">
        <v>39</v>
      </c>
      <c r="G2" s="38" t="s">
        <v>36</v>
      </c>
    </row>
    <row r="3" spans="1:7" x14ac:dyDescent="0.25">
      <c r="A3" s="10" t="s">
        <v>33</v>
      </c>
      <c r="B3" s="154">
        <v>67943</v>
      </c>
      <c r="C3" s="154">
        <v>724620</v>
      </c>
      <c r="D3" s="154">
        <v>693547</v>
      </c>
      <c r="E3" s="154">
        <v>17125</v>
      </c>
      <c r="F3" s="154">
        <v>81716</v>
      </c>
      <c r="G3" s="154">
        <v>109701</v>
      </c>
    </row>
    <row r="4" spans="1:7" x14ac:dyDescent="0.25">
      <c r="A4" s="11" t="s">
        <v>136</v>
      </c>
      <c r="B4" s="156">
        <v>0</v>
      </c>
      <c r="C4" s="156">
        <v>0</v>
      </c>
      <c r="D4" s="156">
        <v>686404</v>
      </c>
      <c r="E4" s="156">
        <v>0</v>
      </c>
      <c r="F4" s="156">
        <v>0</v>
      </c>
      <c r="G4" s="156">
        <v>105302</v>
      </c>
    </row>
    <row r="5" spans="1:7" x14ac:dyDescent="0.25">
      <c r="A5" s="11" t="s">
        <v>141</v>
      </c>
      <c r="B5" s="156">
        <v>67943</v>
      </c>
      <c r="C5" s="156">
        <v>724620</v>
      </c>
      <c r="D5" s="156">
        <v>7143</v>
      </c>
      <c r="E5" s="156">
        <v>17125</v>
      </c>
      <c r="F5" s="156">
        <v>81716</v>
      </c>
      <c r="G5" s="156">
        <v>4399</v>
      </c>
    </row>
    <row r="6" spans="1:7" x14ac:dyDescent="0.25">
      <c r="A6" s="11" t="s">
        <v>138</v>
      </c>
      <c r="B6" s="156" t="s">
        <v>196</v>
      </c>
      <c r="C6" s="156" t="s">
        <v>196</v>
      </c>
      <c r="D6" s="156" t="s">
        <v>196</v>
      </c>
      <c r="E6" s="156" t="s">
        <v>196</v>
      </c>
      <c r="F6" s="156" t="s">
        <v>196</v>
      </c>
      <c r="G6" s="156" t="s">
        <v>196</v>
      </c>
    </row>
    <row r="7" spans="1:7" x14ac:dyDescent="0.25">
      <c r="A7" s="10" t="s">
        <v>35</v>
      </c>
      <c r="B7" s="154">
        <v>896577</v>
      </c>
      <c r="C7" s="154">
        <v>4064332</v>
      </c>
      <c r="D7" s="154">
        <v>5985088</v>
      </c>
      <c r="E7" s="154">
        <v>384105</v>
      </c>
      <c r="F7" s="154">
        <v>1290561</v>
      </c>
      <c r="G7" s="154">
        <v>1606470</v>
      </c>
    </row>
    <row r="8" spans="1:7" x14ac:dyDescent="0.25">
      <c r="A8" s="11" t="s">
        <v>135</v>
      </c>
      <c r="B8" s="156">
        <v>0</v>
      </c>
      <c r="C8" s="156">
        <v>0</v>
      </c>
      <c r="D8" s="156">
        <v>175124</v>
      </c>
      <c r="E8" s="156">
        <v>0</v>
      </c>
      <c r="F8" s="156">
        <v>0</v>
      </c>
      <c r="G8" s="156">
        <v>46371</v>
      </c>
    </row>
    <row r="9" spans="1:7" x14ac:dyDescent="0.25">
      <c r="A9" s="11" t="s">
        <v>136</v>
      </c>
      <c r="B9" s="156">
        <v>0</v>
      </c>
      <c r="C9" s="156">
        <v>0</v>
      </c>
      <c r="D9" s="156">
        <v>5234016</v>
      </c>
      <c r="E9" s="156">
        <v>0</v>
      </c>
      <c r="F9" s="156">
        <v>0</v>
      </c>
      <c r="G9" s="156">
        <v>1449045</v>
      </c>
    </row>
    <row r="10" spans="1:7" x14ac:dyDescent="0.25">
      <c r="A10" s="11" t="s">
        <v>137</v>
      </c>
      <c r="B10" s="155">
        <v>896577</v>
      </c>
      <c r="C10" s="155">
        <v>4064332</v>
      </c>
      <c r="D10" s="155">
        <v>166752</v>
      </c>
      <c r="E10" s="156">
        <v>384105</v>
      </c>
      <c r="F10" s="156">
        <v>1290561</v>
      </c>
      <c r="G10" s="156">
        <v>47953</v>
      </c>
    </row>
    <row r="11" spans="1:7" x14ac:dyDescent="0.25">
      <c r="A11" s="11" t="s">
        <v>138</v>
      </c>
      <c r="B11" s="156">
        <v>0</v>
      </c>
      <c r="C11" s="156">
        <v>0</v>
      </c>
      <c r="D11" s="156">
        <v>409196</v>
      </c>
      <c r="E11" s="156">
        <v>0</v>
      </c>
      <c r="F11" s="156">
        <v>0</v>
      </c>
      <c r="G11" s="156">
        <v>63101</v>
      </c>
    </row>
    <row r="12" spans="1:7" s="30" customFormat="1" x14ac:dyDescent="0.25">
      <c r="A12" s="10" t="s">
        <v>66</v>
      </c>
      <c r="B12" s="154">
        <v>0</v>
      </c>
      <c r="C12" s="154">
        <v>0</v>
      </c>
      <c r="D12" s="154">
        <v>993858</v>
      </c>
      <c r="E12" s="154">
        <v>0</v>
      </c>
      <c r="F12" s="154">
        <v>0</v>
      </c>
      <c r="G12" s="154">
        <v>435460</v>
      </c>
    </row>
    <row r="13" spans="1:7" x14ac:dyDescent="0.25">
      <c r="A13" s="4" t="s">
        <v>8</v>
      </c>
      <c r="B13" s="154">
        <v>964520</v>
      </c>
      <c r="C13" s="154">
        <v>4788952</v>
      </c>
      <c r="D13" s="154">
        <v>7672493</v>
      </c>
      <c r="E13" s="154">
        <v>401230</v>
      </c>
      <c r="F13" s="154">
        <v>1372277</v>
      </c>
      <c r="G13" s="154">
        <v>2151631</v>
      </c>
    </row>
    <row r="14" spans="1:7" ht="15" customHeight="1" x14ac:dyDescent="0.25">
      <c r="A14" s="91" t="s">
        <v>142</v>
      </c>
      <c r="B14" s="92"/>
      <c r="C14" s="92"/>
      <c r="D14" s="92"/>
      <c r="E14" s="92"/>
      <c r="F14" s="92"/>
      <c r="G14" s="93"/>
    </row>
  </sheetData>
  <mergeCells count="3">
    <mergeCell ref="B1:D1"/>
    <mergeCell ref="E1:G1"/>
    <mergeCell ref="A14:G14"/>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F2" sqref="F2"/>
    </sheetView>
  </sheetViews>
  <sheetFormatPr defaultRowHeight="15" x14ac:dyDescent="0.25"/>
  <cols>
    <col min="1" max="1" width="20.7109375" bestFit="1" customWidth="1"/>
    <col min="2" max="4" width="14.7109375" customWidth="1"/>
  </cols>
  <sheetData>
    <row r="1" spans="1:4" ht="68.25" customHeight="1" x14ac:dyDescent="0.25">
      <c r="A1" s="81" t="s">
        <v>211</v>
      </c>
      <c r="B1" s="81"/>
      <c r="C1" s="81"/>
      <c r="D1" s="81"/>
    </row>
    <row r="2" spans="1:4" ht="25.5" customHeight="1" x14ac:dyDescent="0.25">
      <c r="A2" s="81" t="s">
        <v>81</v>
      </c>
      <c r="B2" s="81"/>
      <c r="C2" s="81"/>
      <c r="D2" s="81"/>
    </row>
    <row r="3" spans="1:4" ht="15" customHeight="1" x14ac:dyDescent="0.25">
      <c r="A3" s="81" t="s">
        <v>82</v>
      </c>
      <c r="B3" s="81"/>
      <c r="C3" s="81"/>
      <c r="D3" s="81"/>
    </row>
    <row r="4" spans="1:4" ht="15" customHeight="1" x14ac:dyDescent="0.25">
      <c r="A4" s="87" t="s">
        <v>83</v>
      </c>
      <c r="B4" s="88"/>
      <c r="C4" s="88"/>
      <c r="D4" s="88"/>
    </row>
    <row r="5" spans="1:4" ht="15" customHeight="1" x14ac:dyDescent="0.25">
      <c r="A5" s="81" t="s">
        <v>84</v>
      </c>
      <c r="B5" s="81"/>
      <c r="C5" s="81"/>
      <c r="D5" s="81"/>
    </row>
    <row r="6" spans="1:4" ht="25.5" customHeight="1" x14ac:dyDescent="0.25">
      <c r="A6" s="81" t="s">
        <v>85</v>
      </c>
      <c r="B6" s="81"/>
      <c r="C6" s="81"/>
      <c r="D6" s="81"/>
    </row>
    <row r="7" spans="1:4" x14ac:dyDescent="0.25">
      <c r="A7" s="81" t="s">
        <v>205</v>
      </c>
      <c r="B7" s="81"/>
      <c r="C7" s="81"/>
      <c r="D7" s="81"/>
    </row>
    <row r="8" spans="1:4" ht="30" customHeight="1" x14ac:dyDescent="0.25">
      <c r="A8" s="82" t="s">
        <v>12</v>
      </c>
      <c r="B8" s="82"/>
      <c r="C8" s="82"/>
      <c r="D8" s="82"/>
    </row>
  </sheetData>
  <mergeCells count="8">
    <mergeCell ref="A7:D7"/>
    <mergeCell ref="A8:D8"/>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I44" sqref="I44"/>
    </sheetView>
  </sheetViews>
  <sheetFormatPr defaultRowHeight="15" x14ac:dyDescent="0.25"/>
  <cols>
    <col min="1" max="1" width="20.7109375" style="5" bestFit="1" customWidth="1"/>
    <col min="2" max="4" width="14.7109375" style="5" customWidth="1"/>
    <col min="5" max="16384" width="9.140625" style="5"/>
  </cols>
  <sheetData>
    <row r="1" spans="1:4" x14ac:dyDescent="0.25">
      <c r="A1" s="47" t="s">
        <v>133</v>
      </c>
      <c r="B1" s="37" t="s">
        <v>134</v>
      </c>
      <c r="C1" s="37" t="s">
        <v>1</v>
      </c>
      <c r="D1" s="37" t="s">
        <v>8</v>
      </c>
    </row>
    <row r="2" spans="1:4" x14ac:dyDescent="0.25">
      <c r="A2" s="42" t="s">
        <v>33</v>
      </c>
      <c r="B2" s="201">
        <v>0</v>
      </c>
      <c r="C2" s="201">
        <v>4</v>
      </c>
      <c r="D2" s="201">
        <v>4</v>
      </c>
    </row>
    <row r="3" spans="1:4" x14ac:dyDescent="0.25">
      <c r="A3" s="9" t="s">
        <v>202</v>
      </c>
      <c r="B3" s="202">
        <v>0</v>
      </c>
      <c r="C3" s="202">
        <v>4</v>
      </c>
      <c r="D3" s="202">
        <v>4</v>
      </c>
    </row>
    <row r="4" spans="1:4" x14ac:dyDescent="0.25">
      <c r="A4" s="42" t="s">
        <v>35</v>
      </c>
      <c r="B4" s="201">
        <v>8390</v>
      </c>
      <c r="C4" s="201">
        <v>91</v>
      </c>
      <c r="D4" s="201">
        <v>8481</v>
      </c>
    </row>
    <row r="5" spans="1:4" x14ac:dyDescent="0.25">
      <c r="A5" s="9" t="s">
        <v>194</v>
      </c>
      <c r="B5" s="202">
        <v>3937</v>
      </c>
      <c r="C5" s="202">
        <v>51</v>
      </c>
      <c r="D5" s="202">
        <v>3988</v>
      </c>
    </row>
    <row r="6" spans="1:4" x14ac:dyDescent="0.25">
      <c r="A6" s="9" t="s">
        <v>141</v>
      </c>
      <c r="B6" s="202">
        <v>4454</v>
      </c>
      <c r="C6" s="202">
        <v>40</v>
      </c>
      <c r="D6" s="202">
        <v>4494</v>
      </c>
    </row>
    <row r="7" spans="1:4" x14ac:dyDescent="0.25">
      <c r="A7" s="42" t="s">
        <v>36</v>
      </c>
      <c r="B7" s="201">
        <v>8</v>
      </c>
      <c r="C7" s="201">
        <v>23</v>
      </c>
      <c r="D7" s="201">
        <v>31</v>
      </c>
    </row>
    <row r="8" spans="1:4" x14ac:dyDescent="0.25">
      <c r="A8" s="42" t="s">
        <v>8</v>
      </c>
      <c r="B8" s="201">
        <v>8398</v>
      </c>
      <c r="C8" s="201">
        <v>118</v>
      </c>
      <c r="D8" s="201">
        <v>8516</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C21" sqref="C21:D22"/>
    </sheetView>
  </sheetViews>
  <sheetFormatPr defaultRowHeight="15" x14ac:dyDescent="0.25"/>
  <cols>
    <col min="1" max="1" width="20.7109375" style="5" bestFit="1" customWidth="1"/>
    <col min="2" max="5" width="12.7109375" style="5" customWidth="1"/>
    <col min="6" max="16384" width="9.140625" style="5"/>
  </cols>
  <sheetData>
    <row r="1" spans="1:5" x14ac:dyDescent="0.25">
      <c r="A1" s="37" t="s">
        <v>133</v>
      </c>
      <c r="B1" s="37" t="s">
        <v>200</v>
      </c>
      <c r="C1" s="37" t="s">
        <v>39</v>
      </c>
      <c r="D1" s="37" t="s">
        <v>36</v>
      </c>
      <c r="E1" s="37" t="s">
        <v>8</v>
      </c>
    </row>
    <row r="2" spans="1:5" x14ac:dyDescent="0.25">
      <c r="A2" s="42" t="s">
        <v>33</v>
      </c>
      <c r="B2" s="203">
        <v>3</v>
      </c>
      <c r="C2" s="203">
        <v>0</v>
      </c>
      <c r="D2" s="203">
        <v>1</v>
      </c>
      <c r="E2" s="203">
        <v>4</v>
      </c>
    </row>
    <row r="3" spans="1:5" x14ac:dyDescent="0.25">
      <c r="A3" s="42" t="s">
        <v>35</v>
      </c>
      <c r="B3" s="203">
        <v>2274</v>
      </c>
      <c r="C3" s="203">
        <v>2217</v>
      </c>
      <c r="D3" s="203">
        <v>3991</v>
      </c>
      <c r="E3" s="203">
        <v>8482</v>
      </c>
    </row>
    <row r="4" spans="1:5" x14ac:dyDescent="0.25">
      <c r="A4" s="42" t="s">
        <v>36</v>
      </c>
      <c r="B4" s="203">
        <v>0</v>
      </c>
      <c r="C4" s="203">
        <v>0</v>
      </c>
      <c r="D4" s="203">
        <v>31</v>
      </c>
      <c r="E4" s="203">
        <v>31</v>
      </c>
    </row>
    <row r="5" spans="1:5" x14ac:dyDescent="0.25">
      <c r="A5" s="43" t="s">
        <v>8</v>
      </c>
      <c r="B5" s="203">
        <v>2277</v>
      </c>
      <c r="C5" s="203">
        <v>2217</v>
      </c>
      <c r="D5" s="203">
        <v>4023</v>
      </c>
      <c r="E5" s="203">
        <v>8517</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H33" sqref="H33"/>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47" t="s">
        <v>0</v>
      </c>
      <c r="B1" s="97" t="s">
        <v>143</v>
      </c>
      <c r="C1" s="97"/>
      <c r="D1" s="97" t="s">
        <v>76</v>
      </c>
      <c r="E1" s="97"/>
    </row>
    <row r="2" spans="1:5" x14ac:dyDescent="0.25">
      <c r="A2" s="37" t="s">
        <v>133</v>
      </c>
      <c r="B2" s="37" t="s">
        <v>134</v>
      </c>
      <c r="C2" s="37" t="s">
        <v>1</v>
      </c>
      <c r="D2" s="37" t="s">
        <v>3</v>
      </c>
      <c r="E2" s="37" t="s">
        <v>1</v>
      </c>
    </row>
    <row r="3" spans="1:5" x14ac:dyDescent="0.25">
      <c r="A3" s="42" t="s">
        <v>33</v>
      </c>
      <c r="B3" s="205">
        <v>0</v>
      </c>
      <c r="C3" s="205">
        <v>5</v>
      </c>
      <c r="D3" s="205">
        <v>0</v>
      </c>
      <c r="E3" s="206">
        <v>3</v>
      </c>
    </row>
    <row r="4" spans="1:5" x14ac:dyDescent="0.25">
      <c r="A4" s="42" t="s">
        <v>35</v>
      </c>
      <c r="B4" s="205">
        <v>6882</v>
      </c>
      <c r="C4" s="205">
        <v>91</v>
      </c>
      <c r="D4" s="205">
        <v>9898</v>
      </c>
      <c r="E4" s="206">
        <v>91</v>
      </c>
    </row>
    <row r="5" spans="1:5" s="39" customFormat="1" x14ac:dyDescent="0.25">
      <c r="A5" s="42" t="s">
        <v>66</v>
      </c>
      <c r="B5" s="205">
        <v>8</v>
      </c>
      <c r="C5" s="205">
        <v>31</v>
      </c>
      <c r="D5" s="205">
        <v>8</v>
      </c>
      <c r="E5" s="205">
        <v>15</v>
      </c>
    </row>
    <row r="6" spans="1:5" ht="15.95" customHeight="1" x14ac:dyDescent="0.25">
      <c r="A6" s="43" t="s">
        <v>8</v>
      </c>
      <c r="B6" s="204">
        <v>6890</v>
      </c>
      <c r="C6" s="204">
        <v>127</v>
      </c>
      <c r="D6" s="204">
        <v>9906</v>
      </c>
      <c r="E6" s="204">
        <v>109</v>
      </c>
    </row>
    <row r="7" spans="1:5" ht="18" customHeight="1" x14ac:dyDescent="0.25">
      <c r="A7" s="83" t="s">
        <v>142</v>
      </c>
      <c r="B7" s="84"/>
      <c r="C7" s="84"/>
      <c r="D7" s="84"/>
      <c r="E7" s="85"/>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C25" sqref="C25"/>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47" t="s">
        <v>0</v>
      </c>
      <c r="B1" s="97" t="s">
        <v>201</v>
      </c>
      <c r="C1" s="97"/>
      <c r="D1" s="97"/>
      <c r="E1" s="97" t="s">
        <v>76</v>
      </c>
      <c r="F1" s="97"/>
      <c r="G1" s="97"/>
    </row>
    <row r="2" spans="1:7" x14ac:dyDescent="0.25">
      <c r="A2" s="37" t="s">
        <v>133</v>
      </c>
      <c r="B2" s="37" t="s">
        <v>200</v>
      </c>
      <c r="C2" s="37" t="s">
        <v>39</v>
      </c>
      <c r="D2" s="37" t="s">
        <v>36</v>
      </c>
      <c r="E2" s="37" t="s">
        <v>38</v>
      </c>
      <c r="F2" s="37" t="s">
        <v>39</v>
      </c>
      <c r="G2" s="37" t="s">
        <v>36</v>
      </c>
    </row>
    <row r="3" spans="1:7" x14ac:dyDescent="0.25">
      <c r="A3" s="42" t="s">
        <v>33</v>
      </c>
      <c r="B3" s="208">
        <v>4</v>
      </c>
      <c r="C3" s="208">
        <v>0</v>
      </c>
      <c r="D3" s="208">
        <v>1</v>
      </c>
      <c r="E3" s="208">
        <v>2</v>
      </c>
      <c r="F3" s="208">
        <v>0</v>
      </c>
      <c r="G3" s="208">
        <v>1</v>
      </c>
    </row>
    <row r="4" spans="1:7" x14ac:dyDescent="0.25">
      <c r="A4" s="42" t="s">
        <v>35</v>
      </c>
      <c r="B4" s="208">
        <v>1330</v>
      </c>
      <c r="C4" s="208">
        <v>1726</v>
      </c>
      <c r="D4" s="208">
        <v>3917</v>
      </c>
      <c r="E4" s="208">
        <v>3217</v>
      </c>
      <c r="F4" s="208">
        <v>2708</v>
      </c>
      <c r="G4" s="208">
        <v>4064</v>
      </c>
    </row>
    <row r="5" spans="1:7" s="40" customFormat="1" x14ac:dyDescent="0.25">
      <c r="A5" s="42" t="s">
        <v>66</v>
      </c>
      <c r="B5" s="208">
        <v>0</v>
      </c>
      <c r="C5" s="208">
        <v>0</v>
      </c>
      <c r="D5" s="208">
        <v>39</v>
      </c>
      <c r="E5" s="208">
        <v>0</v>
      </c>
      <c r="F5" s="208">
        <v>0</v>
      </c>
      <c r="G5" s="208">
        <v>23</v>
      </c>
    </row>
    <row r="6" spans="1:7" x14ac:dyDescent="0.25">
      <c r="A6" s="43" t="s">
        <v>8</v>
      </c>
      <c r="B6" s="207">
        <v>1334</v>
      </c>
      <c r="C6" s="207">
        <v>1726</v>
      </c>
      <c r="D6" s="207">
        <v>3957</v>
      </c>
      <c r="E6" s="207">
        <v>3219</v>
      </c>
      <c r="F6" s="207">
        <v>2708</v>
      </c>
      <c r="G6" s="207">
        <v>4088</v>
      </c>
    </row>
    <row r="7" spans="1:7" ht="19.5" customHeight="1" x14ac:dyDescent="0.25">
      <c r="A7" s="91" t="s">
        <v>142</v>
      </c>
      <c r="B7" s="92"/>
      <c r="C7" s="92"/>
      <c r="D7" s="92"/>
      <c r="E7" s="92"/>
      <c r="F7" s="92"/>
      <c r="G7" s="93"/>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E17" sqref="E17"/>
    </sheetView>
  </sheetViews>
  <sheetFormatPr defaultRowHeight="15" x14ac:dyDescent="0.25"/>
  <cols>
    <col min="1" max="1" width="20.7109375" bestFit="1" customWidth="1"/>
    <col min="2" max="4" width="14.7109375" customWidth="1"/>
  </cols>
  <sheetData>
    <row r="1" spans="1:4" ht="72" customHeight="1" x14ac:dyDescent="0.25">
      <c r="A1" s="82" t="s">
        <v>214</v>
      </c>
      <c r="B1" s="82"/>
      <c r="C1" s="82"/>
      <c r="D1" s="82"/>
    </row>
    <row r="2" spans="1:4" ht="25.5" customHeight="1" x14ac:dyDescent="0.25">
      <c r="A2" s="81" t="s">
        <v>81</v>
      </c>
      <c r="B2" s="81"/>
      <c r="C2" s="81"/>
      <c r="D2" s="81"/>
    </row>
    <row r="3" spans="1:4" x14ac:dyDescent="0.25">
      <c r="A3" s="81" t="s">
        <v>82</v>
      </c>
      <c r="B3" s="81"/>
      <c r="C3" s="81"/>
      <c r="D3" s="81"/>
    </row>
    <row r="4" spans="1:4" x14ac:dyDescent="0.25">
      <c r="A4" s="82" t="s">
        <v>145</v>
      </c>
      <c r="B4" s="82"/>
      <c r="C4" s="82"/>
      <c r="D4" s="82"/>
    </row>
    <row r="5" spans="1:4" x14ac:dyDescent="0.25">
      <c r="A5" s="83" t="s">
        <v>146</v>
      </c>
      <c r="B5" s="84"/>
      <c r="C5" s="84"/>
      <c r="D5" s="85"/>
    </row>
    <row r="6" spans="1:4" ht="25.5" customHeight="1" x14ac:dyDescent="0.25">
      <c r="A6" s="98" t="s">
        <v>12</v>
      </c>
      <c r="B6" s="98"/>
      <c r="C6" s="98"/>
      <c r="D6" s="98"/>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2" sqref="B2:D8"/>
    </sheetView>
  </sheetViews>
  <sheetFormatPr defaultRowHeight="15" x14ac:dyDescent="0.25"/>
  <cols>
    <col min="1" max="1" width="20.7109375" style="5" bestFit="1" customWidth="1"/>
    <col min="2" max="4" width="14.7109375" style="5" customWidth="1"/>
    <col min="5" max="16384" width="9.140625" style="5"/>
  </cols>
  <sheetData>
    <row r="1" spans="1:4" x14ac:dyDescent="0.25">
      <c r="A1" s="47" t="s">
        <v>133</v>
      </c>
      <c r="B1" s="37" t="s">
        <v>134</v>
      </c>
      <c r="C1" s="37" t="s">
        <v>1</v>
      </c>
      <c r="D1" s="37" t="s">
        <v>8</v>
      </c>
    </row>
    <row r="2" spans="1:4" x14ac:dyDescent="0.25">
      <c r="A2" s="42" t="s">
        <v>33</v>
      </c>
      <c r="B2" s="246">
        <v>0</v>
      </c>
      <c r="C2" s="246">
        <v>119</v>
      </c>
      <c r="D2" s="246">
        <v>119</v>
      </c>
    </row>
    <row r="3" spans="1:4" x14ac:dyDescent="0.25">
      <c r="A3" s="42" t="s">
        <v>35</v>
      </c>
      <c r="B3" s="246">
        <v>232936</v>
      </c>
      <c r="C3" s="246">
        <v>1678</v>
      </c>
      <c r="D3" s="246">
        <v>234614</v>
      </c>
    </row>
    <row r="4" spans="1:4" x14ac:dyDescent="0.25">
      <c r="A4" s="9" t="s">
        <v>34</v>
      </c>
      <c r="B4" s="245">
        <v>117720</v>
      </c>
      <c r="C4" s="245">
        <v>686</v>
      </c>
      <c r="D4" s="246">
        <v>118406</v>
      </c>
    </row>
    <row r="5" spans="1:4" x14ac:dyDescent="0.25">
      <c r="A5" s="9" t="s">
        <v>158</v>
      </c>
      <c r="B5" s="245">
        <v>113269</v>
      </c>
      <c r="C5" s="245">
        <v>644</v>
      </c>
      <c r="D5" s="246">
        <v>113913</v>
      </c>
    </row>
    <row r="6" spans="1:4" x14ac:dyDescent="0.25">
      <c r="A6" s="9" t="s">
        <v>36</v>
      </c>
      <c r="B6" s="245">
        <v>1947</v>
      </c>
      <c r="C6" s="245">
        <v>348</v>
      </c>
      <c r="D6" s="246">
        <v>2295</v>
      </c>
    </row>
    <row r="7" spans="1:4" x14ac:dyDescent="0.25">
      <c r="A7" s="42" t="s">
        <v>66</v>
      </c>
      <c r="B7" s="246">
        <v>3100</v>
      </c>
      <c r="C7" s="246">
        <v>5710</v>
      </c>
      <c r="D7" s="246">
        <v>8810</v>
      </c>
    </row>
    <row r="8" spans="1:4" x14ac:dyDescent="0.25">
      <c r="A8" s="6" t="s">
        <v>8</v>
      </c>
      <c r="B8" s="246">
        <v>236036</v>
      </c>
      <c r="C8" s="246">
        <v>7507</v>
      </c>
      <c r="D8" s="246">
        <v>243543</v>
      </c>
    </row>
    <row r="9" spans="1:4" ht="27" customHeight="1" x14ac:dyDescent="0.25">
      <c r="A9" s="82" t="s">
        <v>142</v>
      </c>
      <c r="B9" s="82"/>
      <c r="C9" s="82"/>
      <c r="D9" s="99"/>
    </row>
    <row r="10" spans="1:4" ht="29.25" customHeight="1" x14ac:dyDescent="0.25"/>
  </sheetData>
  <mergeCells count="1">
    <mergeCell ref="A9:D9"/>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E37" sqref="E37"/>
    </sheetView>
  </sheetViews>
  <sheetFormatPr defaultRowHeight="15" x14ac:dyDescent="0.25"/>
  <cols>
    <col min="1" max="1" width="20.7109375" style="5" bestFit="1" customWidth="1"/>
    <col min="2" max="5" width="12.7109375" style="5" customWidth="1"/>
    <col min="6" max="16384" width="9.140625" style="5"/>
  </cols>
  <sheetData>
    <row r="1" spans="1:5" x14ac:dyDescent="0.25">
      <c r="A1" s="37" t="s">
        <v>133</v>
      </c>
      <c r="B1" s="37" t="s">
        <v>140</v>
      </c>
      <c r="C1" s="37" t="s">
        <v>39</v>
      </c>
      <c r="D1" s="37" t="s">
        <v>36</v>
      </c>
      <c r="E1" s="37" t="s">
        <v>8</v>
      </c>
    </row>
    <row r="2" spans="1:5" x14ac:dyDescent="0.25">
      <c r="A2" s="42" t="s">
        <v>198</v>
      </c>
      <c r="B2" s="247">
        <v>27700</v>
      </c>
      <c r="C2" s="247">
        <v>86195</v>
      </c>
      <c r="D2" s="247">
        <v>120838</v>
      </c>
      <c r="E2" s="247">
        <v>234733</v>
      </c>
    </row>
    <row r="3" spans="1:5" x14ac:dyDescent="0.25">
      <c r="A3" s="42" t="s">
        <v>66</v>
      </c>
      <c r="B3" s="247">
        <v>0</v>
      </c>
      <c r="C3" s="247">
        <v>0</v>
      </c>
      <c r="D3" s="247">
        <v>8810</v>
      </c>
      <c r="E3" s="247">
        <v>8810</v>
      </c>
    </row>
    <row r="4" spans="1:5" x14ac:dyDescent="0.25">
      <c r="A4" s="44" t="s">
        <v>8</v>
      </c>
      <c r="B4" s="247">
        <v>27700</v>
      </c>
      <c r="C4" s="247">
        <v>86195</v>
      </c>
      <c r="D4" s="247">
        <v>129648</v>
      </c>
      <c r="E4" s="247">
        <v>243543</v>
      </c>
    </row>
    <row r="5" spans="1:5" ht="15.75" customHeight="1" x14ac:dyDescent="0.25">
      <c r="A5" s="98" t="s">
        <v>142</v>
      </c>
      <c r="B5" s="98"/>
      <c r="C5" s="98"/>
      <c r="D5" s="98"/>
      <c r="E5" s="98"/>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D30" sqref="D30"/>
    </sheetView>
  </sheetViews>
  <sheetFormatPr defaultRowHeight="15" x14ac:dyDescent="0.25"/>
  <cols>
    <col min="1" max="1" width="20.7109375" style="5" customWidth="1"/>
    <col min="2" max="2" width="12" style="5" customWidth="1"/>
    <col min="3" max="4" width="11.7109375" style="5" customWidth="1"/>
    <col min="5" max="5" width="13.140625" style="5" customWidth="1"/>
    <col min="6" max="6" width="12.42578125" style="5" customWidth="1"/>
    <col min="7" max="16384" width="9.140625" style="5"/>
  </cols>
  <sheetData>
    <row r="1" spans="1:6" x14ac:dyDescent="0.25">
      <c r="A1" s="169"/>
      <c r="B1" s="170" t="s">
        <v>203</v>
      </c>
      <c r="C1" s="170" t="s">
        <v>204</v>
      </c>
      <c r="D1" s="170" t="s">
        <v>207</v>
      </c>
      <c r="E1" s="170" t="s">
        <v>208</v>
      </c>
      <c r="F1" s="170" t="s">
        <v>210</v>
      </c>
    </row>
    <row r="2" spans="1:6" x14ac:dyDescent="0.25">
      <c r="A2" s="171" t="s">
        <v>52</v>
      </c>
      <c r="B2" s="177">
        <v>53172</v>
      </c>
      <c r="C2" s="177">
        <v>46411</v>
      </c>
      <c r="D2" s="177">
        <v>83208</v>
      </c>
      <c r="E2" s="177">
        <v>86738</v>
      </c>
      <c r="F2" s="177">
        <v>44913</v>
      </c>
    </row>
    <row r="3" spans="1:6" x14ac:dyDescent="0.25">
      <c r="A3" s="172" t="s">
        <v>186</v>
      </c>
      <c r="B3" s="178">
        <v>28219</v>
      </c>
      <c r="C3" s="178">
        <v>23842</v>
      </c>
      <c r="D3" s="178">
        <v>34637</v>
      </c>
      <c r="E3" s="178">
        <v>36828</v>
      </c>
      <c r="F3" s="178">
        <v>23177</v>
      </c>
    </row>
    <row r="4" spans="1:6" x14ac:dyDescent="0.25">
      <c r="A4" s="172" t="s">
        <v>138</v>
      </c>
      <c r="B4" s="178">
        <v>24953</v>
      </c>
      <c r="C4" s="178">
        <v>22569</v>
      </c>
      <c r="D4" s="178">
        <v>48571</v>
      </c>
      <c r="E4" s="178">
        <v>49910</v>
      </c>
      <c r="F4" s="178">
        <v>21736</v>
      </c>
    </row>
    <row r="5" spans="1:6" x14ac:dyDescent="0.25">
      <c r="A5" s="173" t="s">
        <v>2</v>
      </c>
      <c r="B5" s="177">
        <v>2314</v>
      </c>
      <c r="C5" s="177">
        <v>1870</v>
      </c>
      <c r="D5" s="177">
        <v>1722</v>
      </c>
      <c r="E5" s="177">
        <v>2258</v>
      </c>
      <c r="F5" s="177">
        <v>1348</v>
      </c>
    </row>
    <row r="6" spans="1:6" x14ac:dyDescent="0.25">
      <c r="A6" s="172" t="s">
        <v>187</v>
      </c>
      <c r="B6" s="178">
        <v>1582</v>
      </c>
      <c r="C6" s="178">
        <v>1335</v>
      </c>
      <c r="D6" s="178">
        <v>1229</v>
      </c>
      <c r="E6" s="178">
        <v>1399</v>
      </c>
      <c r="F6" s="178">
        <v>961</v>
      </c>
    </row>
    <row r="7" spans="1:6" x14ac:dyDescent="0.25">
      <c r="A7" s="172" t="s">
        <v>138</v>
      </c>
      <c r="B7" s="176">
        <v>732</v>
      </c>
      <c r="C7" s="176">
        <v>535</v>
      </c>
      <c r="D7" s="176">
        <v>493</v>
      </c>
      <c r="E7" s="176">
        <v>859</v>
      </c>
      <c r="F7" s="176">
        <v>387</v>
      </c>
    </row>
    <row r="8" spans="1:6" x14ac:dyDescent="0.25">
      <c r="A8" s="173" t="s">
        <v>5</v>
      </c>
      <c r="B8" s="177">
        <v>19356</v>
      </c>
      <c r="C8" s="177">
        <v>12858</v>
      </c>
      <c r="D8" s="177">
        <v>11052</v>
      </c>
      <c r="E8" s="177">
        <v>13123</v>
      </c>
      <c r="F8" s="177">
        <v>17032</v>
      </c>
    </row>
    <row r="9" spans="1:6" x14ac:dyDescent="0.25">
      <c r="A9" s="172" t="s">
        <v>187</v>
      </c>
      <c r="B9" s="178">
        <v>10071</v>
      </c>
      <c r="C9" s="178">
        <v>6528</v>
      </c>
      <c r="D9" s="178">
        <v>4757</v>
      </c>
      <c r="E9" s="178">
        <v>5103</v>
      </c>
      <c r="F9" s="178">
        <v>7017</v>
      </c>
    </row>
    <row r="10" spans="1:6" x14ac:dyDescent="0.25">
      <c r="A10" s="172" t="s">
        <v>138</v>
      </c>
      <c r="B10" s="178">
        <v>9285</v>
      </c>
      <c r="C10" s="178">
        <v>6330</v>
      </c>
      <c r="D10" s="178">
        <v>6295</v>
      </c>
      <c r="E10" s="178">
        <v>8020</v>
      </c>
      <c r="F10" s="178">
        <v>10015</v>
      </c>
    </row>
    <row r="11" spans="1:6" x14ac:dyDescent="0.25">
      <c r="A11" s="173" t="s">
        <v>189</v>
      </c>
      <c r="B11" s="175" t="s">
        <v>4</v>
      </c>
      <c r="C11" s="175" t="s">
        <v>4</v>
      </c>
      <c r="D11" s="175" t="s">
        <v>4</v>
      </c>
      <c r="E11" s="175" t="s">
        <v>4</v>
      </c>
      <c r="F11" s="175" t="s">
        <v>4</v>
      </c>
    </row>
    <row r="12" spans="1:6" x14ac:dyDescent="0.25">
      <c r="A12" s="172" t="s">
        <v>187</v>
      </c>
      <c r="B12" s="174" t="s">
        <v>4</v>
      </c>
      <c r="C12" s="174" t="s">
        <v>4</v>
      </c>
      <c r="D12" s="174" t="s">
        <v>4</v>
      </c>
      <c r="E12" s="174" t="s">
        <v>4</v>
      </c>
      <c r="F12" s="174" t="s">
        <v>4</v>
      </c>
    </row>
    <row r="13" spans="1:6" x14ac:dyDescent="0.25">
      <c r="A13" s="172" t="s">
        <v>138</v>
      </c>
      <c r="B13" s="174" t="s">
        <v>4</v>
      </c>
      <c r="C13" s="174" t="s">
        <v>4</v>
      </c>
      <c r="D13" s="174" t="s">
        <v>4</v>
      </c>
      <c r="E13" s="174" t="s">
        <v>4</v>
      </c>
      <c r="F13" s="174" t="s">
        <v>4</v>
      </c>
    </row>
    <row r="14" spans="1:6" x14ac:dyDescent="0.25">
      <c r="A14" s="173" t="s">
        <v>6</v>
      </c>
      <c r="B14" s="175" t="s">
        <v>4</v>
      </c>
      <c r="C14" s="175" t="s">
        <v>4</v>
      </c>
      <c r="D14" s="175" t="s">
        <v>4</v>
      </c>
      <c r="E14" s="175" t="s">
        <v>4</v>
      </c>
      <c r="F14" s="175" t="s">
        <v>4</v>
      </c>
    </row>
    <row r="15" spans="1:6" x14ac:dyDescent="0.25">
      <c r="A15" s="172" t="s">
        <v>187</v>
      </c>
      <c r="B15" s="174" t="s">
        <v>4</v>
      </c>
      <c r="C15" s="174" t="s">
        <v>4</v>
      </c>
      <c r="D15" s="174" t="s">
        <v>4</v>
      </c>
      <c r="E15" s="174" t="s">
        <v>4</v>
      </c>
      <c r="F15" s="174" t="s">
        <v>4</v>
      </c>
    </row>
    <row r="16" spans="1:6" x14ac:dyDescent="0.25">
      <c r="A16" s="172" t="s">
        <v>138</v>
      </c>
      <c r="B16" s="174" t="s">
        <v>4</v>
      </c>
      <c r="C16" s="174" t="s">
        <v>4</v>
      </c>
      <c r="D16" s="174" t="s">
        <v>4</v>
      </c>
      <c r="E16" s="174" t="s">
        <v>4</v>
      </c>
      <c r="F16" s="174" t="s">
        <v>4</v>
      </c>
    </row>
    <row r="17" spans="1:6" x14ac:dyDescent="0.25">
      <c r="A17" s="173" t="s">
        <v>7</v>
      </c>
      <c r="B17" s="175" t="s">
        <v>4</v>
      </c>
      <c r="C17" s="175" t="s">
        <v>4</v>
      </c>
      <c r="D17" s="175" t="s">
        <v>4</v>
      </c>
      <c r="E17" s="175" t="s">
        <v>4</v>
      </c>
      <c r="F17" s="175" t="s">
        <v>4</v>
      </c>
    </row>
    <row r="18" spans="1:6" x14ac:dyDescent="0.25">
      <c r="A18" s="172" t="s">
        <v>187</v>
      </c>
      <c r="B18" s="178" t="s">
        <v>4</v>
      </c>
      <c r="C18" s="178" t="s">
        <v>4</v>
      </c>
      <c r="D18" s="178" t="s">
        <v>4</v>
      </c>
      <c r="E18" s="178" t="s">
        <v>4</v>
      </c>
      <c r="F18" s="178" t="s">
        <v>4</v>
      </c>
    </row>
    <row r="19" spans="1:6" x14ac:dyDescent="0.25">
      <c r="A19" s="172" t="s">
        <v>138</v>
      </c>
      <c r="B19" s="178" t="s">
        <v>4</v>
      </c>
      <c r="C19" s="178" t="s">
        <v>4</v>
      </c>
      <c r="D19" s="178" t="s">
        <v>4</v>
      </c>
      <c r="E19" s="178" t="s">
        <v>4</v>
      </c>
      <c r="F19" s="178" t="s">
        <v>4</v>
      </c>
    </row>
    <row r="20" spans="1:6" x14ac:dyDescent="0.25">
      <c r="A20" s="173" t="s">
        <v>8</v>
      </c>
      <c r="B20" s="177">
        <v>74842</v>
      </c>
      <c r="C20" s="177">
        <v>61139</v>
      </c>
      <c r="D20" s="177">
        <v>95982</v>
      </c>
      <c r="E20" s="177">
        <v>102119</v>
      </c>
      <c r="F20" s="177">
        <v>63293</v>
      </c>
    </row>
    <row r="21" spans="1:6" x14ac:dyDescent="0.25">
      <c r="A21" s="66"/>
      <c r="B21" s="67"/>
      <c r="C21" s="67"/>
      <c r="D21" s="67"/>
      <c r="E21" s="67"/>
      <c r="F21" s="68"/>
    </row>
    <row r="22" spans="1:6" ht="108" customHeight="1" x14ac:dyDescent="0.25">
      <c r="A22" s="74" t="s">
        <v>191</v>
      </c>
      <c r="B22" s="75"/>
      <c r="C22" s="75"/>
      <c r="D22" s="75"/>
      <c r="E22" s="75"/>
      <c r="F22" s="76"/>
    </row>
    <row r="23" spans="1:6" ht="15" customHeight="1" x14ac:dyDescent="0.25">
      <c r="A23" s="74" t="s">
        <v>13</v>
      </c>
      <c r="B23" s="75"/>
      <c r="C23" s="75"/>
      <c r="D23" s="75"/>
      <c r="E23" s="75"/>
      <c r="F23" s="76"/>
    </row>
    <row r="24" spans="1:6" ht="18.75" customHeight="1" x14ac:dyDescent="0.25">
      <c r="A24" s="74" t="s">
        <v>14</v>
      </c>
      <c r="B24" s="75"/>
      <c r="C24" s="75"/>
      <c r="D24" s="75"/>
      <c r="E24" s="75"/>
      <c r="F24" s="76"/>
    </row>
    <row r="25" spans="1:6" ht="18" customHeight="1" x14ac:dyDescent="0.25">
      <c r="A25" s="74" t="s">
        <v>11</v>
      </c>
      <c r="B25" s="75"/>
      <c r="C25" s="75"/>
      <c r="D25" s="75"/>
      <c r="E25" s="75"/>
      <c r="F25" s="76"/>
    </row>
    <row r="26" spans="1:6" ht="30" customHeight="1" x14ac:dyDescent="0.25">
      <c r="A26" s="56" t="s">
        <v>12</v>
      </c>
      <c r="B26" s="57"/>
      <c r="C26" s="57"/>
      <c r="D26" s="57"/>
      <c r="E26" s="57"/>
      <c r="F26" s="58"/>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F35" sqref="F35:F36"/>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47"/>
      <c r="B1" s="97" t="s">
        <v>143</v>
      </c>
      <c r="C1" s="97"/>
      <c r="D1" s="97" t="s">
        <v>76</v>
      </c>
      <c r="E1" s="97"/>
    </row>
    <row r="2" spans="1:5" x14ac:dyDescent="0.25">
      <c r="A2" s="37" t="s">
        <v>133</v>
      </c>
      <c r="B2" s="37" t="s">
        <v>134</v>
      </c>
      <c r="C2" s="37" t="s">
        <v>1</v>
      </c>
      <c r="D2" s="37" t="s">
        <v>3</v>
      </c>
      <c r="E2" s="37" t="s">
        <v>1</v>
      </c>
    </row>
    <row r="3" spans="1:5" x14ac:dyDescent="0.25">
      <c r="A3" s="42" t="s">
        <v>33</v>
      </c>
      <c r="B3" s="248">
        <v>0</v>
      </c>
      <c r="C3" s="248">
        <v>139</v>
      </c>
      <c r="D3" s="248">
        <v>0</v>
      </c>
      <c r="E3" s="248">
        <v>99</v>
      </c>
    </row>
    <row r="4" spans="1:5" x14ac:dyDescent="0.25">
      <c r="A4" s="42" t="s">
        <v>199</v>
      </c>
      <c r="B4" s="248">
        <v>252041</v>
      </c>
      <c r="C4" s="248">
        <v>8414</v>
      </c>
      <c r="D4" s="248">
        <v>220031</v>
      </c>
      <c r="E4" s="248">
        <v>6362</v>
      </c>
    </row>
    <row r="5" spans="1:5" ht="15.95" customHeight="1" x14ac:dyDescent="0.25">
      <c r="A5" s="43" t="s">
        <v>8</v>
      </c>
      <c r="B5" s="248">
        <v>252041</v>
      </c>
      <c r="C5" s="248">
        <v>8553</v>
      </c>
      <c r="D5" s="248">
        <v>220031</v>
      </c>
      <c r="E5" s="248">
        <v>6461</v>
      </c>
    </row>
    <row r="6" spans="1:5" ht="18.75" customHeight="1" x14ac:dyDescent="0.25">
      <c r="A6" s="98" t="s">
        <v>142</v>
      </c>
      <c r="B6" s="98"/>
      <c r="C6" s="98"/>
      <c r="D6" s="98"/>
      <c r="E6" s="98"/>
    </row>
    <row r="7" spans="1:5" x14ac:dyDescent="0.25">
      <c r="D7" s="31"/>
    </row>
  </sheetData>
  <mergeCells count="3">
    <mergeCell ref="B1:C1"/>
    <mergeCell ref="D1:E1"/>
    <mergeCell ref="A6:E6"/>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C17" sqref="C17:C18"/>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47" t="s">
        <v>0</v>
      </c>
      <c r="B1" s="97" t="s">
        <v>201</v>
      </c>
      <c r="C1" s="97"/>
      <c r="D1" s="97"/>
      <c r="E1" s="97" t="s">
        <v>76</v>
      </c>
      <c r="F1" s="97"/>
      <c r="G1" s="97"/>
    </row>
    <row r="2" spans="1:7" x14ac:dyDescent="0.25">
      <c r="A2" s="37" t="s">
        <v>133</v>
      </c>
      <c r="B2" s="37" t="s">
        <v>200</v>
      </c>
      <c r="C2" s="37" t="s">
        <v>39</v>
      </c>
      <c r="D2" s="37" t="s">
        <v>36</v>
      </c>
      <c r="E2" s="37" t="s">
        <v>38</v>
      </c>
      <c r="F2" s="37" t="s">
        <v>39</v>
      </c>
      <c r="G2" s="37" t="s">
        <v>36</v>
      </c>
    </row>
    <row r="3" spans="1:7" x14ac:dyDescent="0.25">
      <c r="A3" s="42" t="s">
        <v>198</v>
      </c>
      <c r="B3" s="250">
        <v>22792</v>
      </c>
      <c r="C3" s="250">
        <v>88814</v>
      </c>
      <c r="D3" s="250">
        <v>139319</v>
      </c>
      <c r="E3" s="250">
        <v>32608</v>
      </c>
      <c r="F3" s="250">
        <v>83576</v>
      </c>
      <c r="G3" s="250">
        <v>102359</v>
      </c>
    </row>
    <row r="4" spans="1:7" x14ac:dyDescent="0.25">
      <c r="A4" s="42" t="s">
        <v>66</v>
      </c>
      <c r="B4" s="249">
        <v>0</v>
      </c>
      <c r="C4" s="249">
        <v>0</v>
      </c>
      <c r="D4" s="250">
        <v>9670</v>
      </c>
      <c r="E4" s="250">
        <v>0</v>
      </c>
      <c r="F4" s="250">
        <v>0</v>
      </c>
      <c r="G4" s="250">
        <v>7950</v>
      </c>
    </row>
    <row r="5" spans="1:7" x14ac:dyDescent="0.25">
      <c r="A5" s="43" t="s">
        <v>8</v>
      </c>
      <c r="B5" s="250">
        <v>22792</v>
      </c>
      <c r="C5" s="250">
        <v>88814</v>
      </c>
      <c r="D5" s="250">
        <v>148989</v>
      </c>
      <c r="E5" s="250">
        <v>32608</v>
      </c>
      <c r="F5" s="250">
        <v>83576</v>
      </c>
      <c r="G5" s="250">
        <v>110309</v>
      </c>
    </row>
    <row r="6" spans="1:7" ht="20.25" customHeight="1" x14ac:dyDescent="0.25">
      <c r="A6" s="91" t="s">
        <v>142</v>
      </c>
      <c r="B6" s="92"/>
      <c r="C6" s="92"/>
      <c r="D6" s="92"/>
      <c r="E6" s="92"/>
      <c r="F6" s="92"/>
      <c r="G6" s="93"/>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A2" sqref="A2:D2"/>
    </sheetView>
  </sheetViews>
  <sheetFormatPr defaultRowHeight="15" x14ac:dyDescent="0.25"/>
  <cols>
    <col min="1" max="1" width="20.7109375" bestFit="1" customWidth="1"/>
    <col min="2" max="4" width="14.7109375" customWidth="1"/>
  </cols>
  <sheetData>
    <row r="1" spans="1:4" ht="88.5" customHeight="1" x14ac:dyDescent="0.25">
      <c r="A1" s="82" t="s">
        <v>215</v>
      </c>
      <c r="B1" s="82"/>
      <c r="C1" s="82"/>
      <c r="D1" s="82"/>
    </row>
    <row r="2" spans="1:4" ht="25.5" customHeight="1" x14ac:dyDescent="0.25">
      <c r="A2" s="81" t="s">
        <v>81</v>
      </c>
      <c r="B2" s="81"/>
      <c r="C2" s="81"/>
      <c r="D2" s="81"/>
    </row>
    <row r="3" spans="1:4" x14ac:dyDescent="0.25">
      <c r="A3" s="81" t="s">
        <v>82</v>
      </c>
      <c r="B3" s="81"/>
      <c r="C3" s="81"/>
      <c r="D3" s="81"/>
    </row>
    <row r="4" spans="1:4" x14ac:dyDescent="0.25">
      <c r="A4" s="82" t="s">
        <v>145</v>
      </c>
      <c r="B4" s="82"/>
      <c r="C4" s="82"/>
      <c r="D4" s="82"/>
    </row>
    <row r="5" spans="1:4" x14ac:dyDescent="0.25">
      <c r="A5" s="83" t="s">
        <v>146</v>
      </c>
      <c r="B5" s="84"/>
      <c r="C5" s="84"/>
      <c r="D5" s="85"/>
    </row>
    <row r="6" spans="1:4" ht="25.5" customHeight="1" x14ac:dyDescent="0.25">
      <c r="A6" s="98" t="s">
        <v>12</v>
      </c>
      <c r="B6" s="98"/>
      <c r="C6" s="98"/>
      <c r="D6" s="98"/>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E40" sqref="E40"/>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45" t="s">
        <v>159</v>
      </c>
      <c r="B1" s="251" t="s">
        <v>203</v>
      </c>
      <c r="C1" s="251" t="s">
        <v>204</v>
      </c>
      <c r="D1" s="251" t="s">
        <v>207</v>
      </c>
      <c r="E1" s="251" t="s">
        <v>208</v>
      </c>
      <c r="F1" s="251" t="s">
        <v>210</v>
      </c>
    </row>
    <row r="2" spans="1:7" x14ac:dyDescent="0.25">
      <c r="A2" s="50" t="s">
        <v>160</v>
      </c>
      <c r="B2" s="41">
        <f t="shared" ref="B2:D2" si="0">0.85*5200000</f>
        <v>4420000</v>
      </c>
      <c r="C2" s="41">
        <f t="shared" si="0"/>
        <v>4420000</v>
      </c>
      <c r="D2" s="41">
        <f t="shared" si="0"/>
        <v>4420000</v>
      </c>
      <c r="E2" s="41">
        <f>0.85*5200000</f>
        <v>4420000</v>
      </c>
      <c r="F2" s="41">
        <f>0.85*5200000</f>
        <v>4420000</v>
      </c>
    </row>
    <row r="3" spans="1:7" x14ac:dyDescent="0.25">
      <c r="A3" s="49" t="s">
        <v>49</v>
      </c>
      <c r="B3" s="48" t="s">
        <v>4</v>
      </c>
      <c r="C3" s="48" t="s">
        <v>4</v>
      </c>
      <c r="D3" s="48" t="s">
        <v>4</v>
      </c>
      <c r="E3" s="48" t="s">
        <v>4</v>
      </c>
      <c r="F3" s="48" t="s">
        <v>4</v>
      </c>
    </row>
    <row r="4" spans="1:7" x14ac:dyDescent="0.25">
      <c r="A4" s="49" t="s">
        <v>161</v>
      </c>
      <c r="B4" s="48" t="s">
        <v>4</v>
      </c>
      <c r="C4" s="48" t="s">
        <v>4</v>
      </c>
      <c r="D4" s="48" t="s">
        <v>4</v>
      </c>
      <c r="E4" s="48" t="s">
        <v>4</v>
      </c>
      <c r="F4" s="48" t="s">
        <v>4</v>
      </c>
    </row>
    <row r="5" spans="1:7" x14ac:dyDescent="0.25">
      <c r="A5" s="49" t="s">
        <v>162</v>
      </c>
      <c r="B5" s="48" t="s">
        <v>4</v>
      </c>
      <c r="C5" s="48" t="s">
        <v>4</v>
      </c>
      <c r="D5" s="48" t="s">
        <v>4</v>
      </c>
      <c r="E5" s="48" t="s">
        <v>4</v>
      </c>
      <c r="F5" s="48" t="s">
        <v>4</v>
      </c>
    </row>
    <row r="6" spans="1:7" x14ac:dyDescent="0.25">
      <c r="A6" s="49" t="s">
        <v>37</v>
      </c>
      <c r="B6" s="48" t="s">
        <v>4</v>
      </c>
      <c r="C6" s="48" t="s">
        <v>4</v>
      </c>
      <c r="D6" s="48" t="s">
        <v>4</v>
      </c>
      <c r="E6" s="48" t="s">
        <v>4</v>
      </c>
      <c r="F6" s="48" t="s">
        <v>4</v>
      </c>
    </row>
    <row r="7" spans="1:7" x14ac:dyDescent="0.25">
      <c r="A7" s="18" t="s">
        <v>163</v>
      </c>
      <c r="B7" s="48" t="s">
        <v>4</v>
      </c>
      <c r="C7" s="48" t="s">
        <v>4</v>
      </c>
      <c r="D7" s="48" t="s">
        <v>4</v>
      </c>
      <c r="E7" s="48" t="s">
        <v>4</v>
      </c>
      <c r="F7" s="48" t="s">
        <v>4</v>
      </c>
      <c r="G7" s="21"/>
    </row>
    <row r="8" spans="1:7" ht="45.75" customHeight="1" x14ac:dyDescent="0.25">
      <c r="A8" s="22" t="s">
        <v>8</v>
      </c>
      <c r="B8" s="51">
        <f t="shared" ref="B8:F8" si="1">B2</f>
        <v>4420000</v>
      </c>
      <c r="C8" s="51">
        <f t="shared" si="1"/>
        <v>4420000</v>
      </c>
      <c r="D8" s="51">
        <f t="shared" si="1"/>
        <v>4420000</v>
      </c>
      <c r="E8" s="51">
        <f t="shared" si="1"/>
        <v>4420000</v>
      </c>
      <c r="F8" s="51">
        <f t="shared" si="1"/>
        <v>4420000</v>
      </c>
    </row>
    <row r="9" spans="1:7" ht="24.75" customHeight="1" x14ac:dyDescent="0.25">
      <c r="A9" s="103" t="s">
        <v>216</v>
      </c>
      <c r="B9" s="104"/>
      <c r="C9" s="104"/>
      <c r="D9" s="104"/>
      <c r="E9" s="104"/>
      <c r="F9" s="105"/>
    </row>
    <row r="10" spans="1:7" ht="16.5" customHeight="1" x14ac:dyDescent="0.25">
      <c r="A10" s="106" t="s">
        <v>22</v>
      </c>
      <c r="B10" s="107"/>
      <c r="C10" s="107"/>
      <c r="D10" s="107"/>
      <c r="E10" s="107"/>
      <c r="F10" s="108"/>
    </row>
    <row r="11" spans="1:7" ht="15" customHeight="1" x14ac:dyDescent="0.25">
      <c r="A11" s="106" t="s">
        <v>164</v>
      </c>
      <c r="B11" s="107"/>
      <c r="C11" s="107"/>
      <c r="D11" s="107"/>
      <c r="E11" s="107"/>
      <c r="F11" s="108"/>
    </row>
    <row r="12" spans="1:7" ht="15.75" customHeight="1" x14ac:dyDescent="0.25">
      <c r="A12" s="106" t="s">
        <v>11</v>
      </c>
      <c r="B12" s="107"/>
      <c r="C12" s="107"/>
      <c r="D12" s="107"/>
      <c r="E12" s="107"/>
      <c r="F12" s="108"/>
    </row>
    <row r="13" spans="1:7" ht="24.75" customHeight="1" x14ac:dyDescent="0.25">
      <c r="A13" s="100" t="s">
        <v>12</v>
      </c>
      <c r="B13" s="101"/>
      <c r="C13" s="101"/>
      <c r="D13" s="101"/>
      <c r="E13" s="101"/>
      <c r="F13" s="102"/>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E20" sqref="E20"/>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45" t="s">
        <v>159</v>
      </c>
      <c r="B1" s="251" t="s">
        <v>203</v>
      </c>
      <c r="C1" s="251" t="s">
        <v>204</v>
      </c>
      <c r="D1" s="251" t="s">
        <v>207</v>
      </c>
      <c r="E1" s="251" t="s">
        <v>208</v>
      </c>
      <c r="F1" s="251" t="s">
        <v>210</v>
      </c>
    </row>
    <row r="2" spans="1:6" x14ac:dyDescent="0.25">
      <c r="A2" s="32" t="s">
        <v>165</v>
      </c>
      <c r="B2" s="41">
        <f t="shared" ref="B2:C2" si="0">0.85*2000000</f>
        <v>1700000</v>
      </c>
      <c r="C2" s="41">
        <f t="shared" si="0"/>
        <v>1700000</v>
      </c>
      <c r="D2" s="41">
        <f>0.85*2000000</f>
        <v>1700000</v>
      </c>
      <c r="E2" s="41">
        <f>0.85*2000000</f>
        <v>1700000</v>
      </c>
      <c r="F2" s="41">
        <f>0.85*2000000</f>
        <v>1700000</v>
      </c>
    </row>
    <row r="3" spans="1:6" x14ac:dyDescent="0.25">
      <c r="A3" s="17" t="s">
        <v>166</v>
      </c>
      <c r="B3" s="54" t="s">
        <v>4</v>
      </c>
      <c r="C3" s="54" t="s">
        <v>4</v>
      </c>
      <c r="D3" s="54" t="s">
        <v>4</v>
      </c>
      <c r="E3" s="54" t="s">
        <v>4</v>
      </c>
      <c r="F3" s="54" t="s">
        <v>4</v>
      </c>
    </row>
    <row r="4" spans="1:6" x14ac:dyDescent="0.25">
      <c r="A4" s="18" t="s">
        <v>35</v>
      </c>
      <c r="B4" s="54" t="s">
        <v>4</v>
      </c>
      <c r="C4" s="54" t="s">
        <v>4</v>
      </c>
      <c r="D4" s="54" t="s">
        <v>4</v>
      </c>
      <c r="E4" s="54" t="s">
        <v>4</v>
      </c>
      <c r="F4" s="54" t="s">
        <v>4</v>
      </c>
    </row>
    <row r="5" spans="1:6" x14ac:dyDescent="0.25">
      <c r="A5" s="18" t="s">
        <v>167</v>
      </c>
      <c r="B5" s="54" t="s">
        <v>4</v>
      </c>
      <c r="C5" s="54" t="s">
        <v>4</v>
      </c>
      <c r="D5" s="54" t="s">
        <v>4</v>
      </c>
      <c r="E5" s="54" t="s">
        <v>4</v>
      </c>
      <c r="F5" s="54" t="s">
        <v>4</v>
      </c>
    </row>
    <row r="6" spans="1:6" x14ac:dyDescent="0.25">
      <c r="A6" s="18" t="s">
        <v>168</v>
      </c>
      <c r="B6" s="54" t="s">
        <v>4</v>
      </c>
      <c r="C6" s="54" t="s">
        <v>4</v>
      </c>
      <c r="D6" s="54" t="s">
        <v>4</v>
      </c>
      <c r="E6" s="54" t="s">
        <v>4</v>
      </c>
      <c r="F6" s="54" t="s">
        <v>4</v>
      </c>
    </row>
    <row r="7" spans="1:6" x14ac:dyDescent="0.25">
      <c r="A7" s="19" t="s">
        <v>169</v>
      </c>
      <c r="B7" s="54" t="s">
        <v>4</v>
      </c>
      <c r="C7" s="54" t="s">
        <v>4</v>
      </c>
      <c r="D7" s="54" t="s">
        <v>4</v>
      </c>
      <c r="E7" s="54" t="s">
        <v>4</v>
      </c>
      <c r="F7" s="54" t="s">
        <v>4</v>
      </c>
    </row>
    <row r="8" spans="1:6" x14ac:dyDescent="0.25">
      <c r="A8" s="20" t="s">
        <v>8</v>
      </c>
      <c r="B8" s="55">
        <f t="shared" ref="B8:F8" si="1">B2</f>
        <v>1700000</v>
      </c>
      <c r="C8" s="55">
        <f t="shared" si="1"/>
        <v>1700000</v>
      </c>
      <c r="D8" s="55">
        <f t="shared" si="1"/>
        <v>1700000</v>
      </c>
      <c r="E8" s="55">
        <f t="shared" si="1"/>
        <v>1700000</v>
      </c>
      <c r="F8" s="55">
        <f t="shared" si="1"/>
        <v>1700000</v>
      </c>
    </row>
    <row r="9" spans="1:6" ht="27" customHeight="1" x14ac:dyDescent="0.25">
      <c r="A9" s="110" t="s">
        <v>217</v>
      </c>
      <c r="B9" s="110"/>
      <c r="C9" s="110"/>
      <c r="D9" s="110"/>
      <c r="E9" s="110"/>
      <c r="F9" s="110"/>
    </row>
    <row r="10" spans="1:6" ht="14.25" customHeight="1" x14ac:dyDescent="0.25">
      <c r="A10" s="110" t="s">
        <v>22</v>
      </c>
      <c r="B10" s="110"/>
      <c r="C10" s="110"/>
      <c r="D10" s="110"/>
      <c r="E10" s="110"/>
      <c r="F10" s="110"/>
    </row>
    <row r="11" spans="1:6" ht="15.75" customHeight="1" x14ac:dyDescent="0.25">
      <c r="A11" s="110" t="s">
        <v>170</v>
      </c>
      <c r="B11" s="110"/>
      <c r="C11" s="110"/>
      <c r="D11" s="110"/>
      <c r="E11" s="110"/>
      <c r="F11" s="110"/>
    </row>
    <row r="12" spans="1:6" ht="15" customHeight="1" x14ac:dyDescent="0.25">
      <c r="A12" s="110" t="s">
        <v>171</v>
      </c>
      <c r="B12" s="110"/>
      <c r="C12" s="110"/>
      <c r="D12" s="110"/>
      <c r="E12" s="110"/>
      <c r="F12" s="110"/>
    </row>
    <row r="13" spans="1:6" ht="14.25" customHeight="1" x14ac:dyDescent="0.25">
      <c r="A13" s="106" t="s">
        <v>40</v>
      </c>
      <c r="B13" s="107"/>
      <c r="C13" s="107"/>
      <c r="D13" s="107"/>
      <c r="E13" s="107"/>
      <c r="F13" s="108"/>
    </row>
    <row r="14" spans="1:6" ht="26.25" customHeight="1" x14ac:dyDescent="0.25">
      <c r="A14" s="109" t="s">
        <v>12</v>
      </c>
      <c r="B14" s="109"/>
      <c r="C14" s="109"/>
      <c r="D14" s="109"/>
      <c r="E14" s="109"/>
      <c r="F14" s="109"/>
    </row>
    <row r="15" spans="1:6" ht="27" customHeight="1" x14ac:dyDescent="0.25">
      <c r="B15" s="21"/>
      <c r="C15" s="2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F26" sqref="F26"/>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45" t="s">
        <v>159</v>
      </c>
      <c r="B1" s="251" t="s">
        <v>203</v>
      </c>
      <c r="C1" s="251" t="s">
        <v>204</v>
      </c>
      <c r="D1" s="251" t="s">
        <v>207</v>
      </c>
      <c r="E1" s="251" t="s">
        <v>208</v>
      </c>
      <c r="F1" s="251" t="s">
        <v>210</v>
      </c>
    </row>
    <row r="2" spans="1:6" x14ac:dyDescent="0.25">
      <c r="A2" s="32" t="s">
        <v>172</v>
      </c>
      <c r="B2" s="41">
        <f t="shared" ref="B2:C2" si="0">0.85*37000000</f>
        <v>31450000</v>
      </c>
      <c r="C2" s="41">
        <f t="shared" si="0"/>
        <v>31450000</v>
      </c>
      <c r="D2" s="41">
        <f>0.85*37000000</f>
        <v>31450000</v>
      </c>
      <c r="E2" s="41">
        <f>0.85*37000000</f>
        <v>31450000</v>
      </c>
      <c r="F2" s="41">
        <f>0.85*37000000</f>
        <v>31450000</v>
      </c>
    </row>
    <row r="3" spans="1:6" x14ac:dyDescent="0.25">
      <c r="A3" s="17" t="s">
        <v>173</v>
      </c>
      <c r="B3" s="54" t="s">
        <v>4</v>
      </c>
      <c r="C3" s="54" t="s">
        <v>4</v>
      </c>
      <c r="D3" s="54" t="s">
        <v>4</v>
      </c>
      <c r="E3" s="54" t="s">
        <v>4</v>
      </c>
      <c r="F3" s="54" t="s">
        <v>4</v>
      </c>
    </row>
    <row r="4" spans="1:6" x14ac:dyDescent="0.25">
      <c r="A4" s="18" t="s">
        <v>174</v>
      </c>
      <c r="B4" s="54" t="s">
        <v>4</v>
      </c>
      <c r="C4" s="54" t="s">
        <v>4</v>
      </c>
      <c r="D4" s="54" t="s">
        <v>4</v>
      </c>
      <c r="E4" s="54" t="s">
        <v>4</v>
      </c>
      <c r="F4" s="54" t="s">
        <v>4</v>
      </c>
    </row>
    <row r="5" spans="1:6" x14ac:dyDescent="0.25">
      <c r="A5" s="18" t="s">
        <v>162</v>
      </c>
      <c r="B5" s="54" t="s">
        <v>4</v>
      </c>
      <c r="C5" s="54" t="s">
        <v>4</v>
      </c>
      <c r="D5" s="54" t="s">
        <v>4</v>
      </c>
      <c r="E5" s="54" t="s">
        <v>4</v>
      </c>
      <c r="F5" s="54" t="s">
        <v>4</v>
      </c>
    </row>
    <row r="6" spans="1:6" x14ac:dyDescent="0.25">
      <c r="A6" s="18" t="s">
        <v>175</v>
      </c>
      <c r="B6" s="54" t="s">
        <v>4</v>
      </c>
      <c r="C6" s="54" t="s">
        <v>4</v>
      </c>
      <c r="D6" s="54" t="s">
        <v>4</v>
      </c>
      <c r="E6" s="54" t="s">
        <v>4</v>
      </c>
      <c r="F6" s="54" t="s">
        <v>4</v>
      </c>
    </row>
    <row r="7" spans="1:6" x14ac:dyDescent="0.25">
      <c r="A7" s="19" t="s">
        <v>70</v>
      </c>
      <c r="B7" s="54" t="s">
        <v>4</v>
      </c>
      <c r="C7" s="54" t="s">
        <v>4</v>
      </c>
      <c r="D7" s="54" t="s">
        <v>4</v>
      </c>
      <c r="E7" s="54" t="s">
        <v>4</v>
      </c>
      <c r="F7" s="54" t="s">
        <v>4</v>
      </c>
    </row>
    <row r="8" spans="1:6" x14ac:dyDescent="0.25">
      <c r="A8" s="20" t="s">
        <v>8</v>
      </c>
      <c r="B8" s="55">
        <f t="shared" ref="B8:F8" si="1">B2</f>
        <v>31450000</v>
      </c>
      <c r="C8" s="55">
        <f t="shared" si="1"/>
        <v>31450000</v>
      </c>
      <c r="D8" s="55">
        <f t="shared" si="1"/>
        <v>31450000</v>
      </c>
      <c r="E8" s="55">
        <f t="shared" si="1"/>
        <v>31450000</v>
      </c>
      <c r="F8" s="55">
        <f t="shared" si="1"/>
        <v>31450000</v>
      </c>
    </row>
    <row r="9" spans="1:6" ht="27" customHeight="1" x14ac:dyDescent="0.25">
      <c r="A9" s="110" t="s">
        <v>217</v>
      </c>
      <c r="B9" s="110"/>
      <c r="C9" s="110"/>
      <c r="D9" s="110"/>
      <c r="E9" s="110"/>
      <c r="F9" s="110"/>
    </row>
    <row r="10" spans="1:6" ht="14.25" customHeight="1" x14ac:dyDescent="0.25">
      <c r="A10" s="110" t="s">
        <v>22</v>
      </c>
      <c r="B10" s="110"/>
      <c r="C10" s="110"/>
      <c r="D10" s="110"/>
      <c r="E10" s="110"/>
      <c r="F10" s="110"/>
    </row>
    <row r="11" spans="1:6" ht="15.75" customHeight="1" x14ac:dyDescent="0.25">
      <c r="A11" s="110" t="s">
        <v>176</v>
      </c>
      <c r="B11" s="110"/>
      <c r="C11" s="110"/>
      <c r="D11" s="110"/>
      <c r="E11" s="110"/>
      <c r="F11" s="110"/>
    </row>
    <row r="12" spans="1:6" ht="15" customHeight="1" x14ac:dyDescent="0.25">
      <c r="A12" s="106" t="s">
        <v>11</v>
      </c>
      <c r="B12" s="107"/>
      <c r="C12" s="107"/>
      <c r="D12" s="107"/>
      <c r="E12" s="107"/>
      <c r="F12" s="108"/>
    </row>
    <row r="13" spans="1:6" ht="27.75" customHeight="1" x14ac:dyDescent="0.25">
      <c r="A13" s="109" t="s">
        <v>12</v>
      </c>
      <c r="B13" s="109"/>
      <c r="C13" s="109"/>
      <c r="D13" s="109"/>
      <c r="E13" s="109"/>
      <c r="F13" s="109"/>
    </row>
    <row r="14" spans="1:6" ht="26.25" customHeight="1" x14ac:dyDescent="0.25">
      <c r="B14" s="21"/>
      <c r="C14" s="2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2" sqref="B3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I27" sqref="I26:I27"/>
    </sheetView>
  </sheetViews>
  <sheetFormatPr defaultRowHeight="15" x14ac:dyDescent="0.25"/>
  <cols>
    <col min="1" max="1" width="20.7109375" style="5" customWidth="1"/>
    <col min="2" max="2" width="12.5703125" style="5" customWidth="1"/>
    <col min="3" max="4" width="11.7109375" style="5" customWidth="1"/>
    <col min="5" max="5" width="13" style="5" customWidth="1"/>
    <col min="6" max="6" width="12.140625" style="5" customWidth="1"/>
    <col min="7" max="16384" width="9.140625" style="5"/>
  </cols>
  <sheetData>
    <row r="1" spans="1:6" ht="23.25" customHeight="1" x14ac:dyDescent="0.25">
      <c r="A1" s="213"/>
      <c r="B1" s="214" t="s">
        <v>203</v>
      </c>
      <c r="C1" s="214" t="s">
        <v>204</v>
      </c>
      <c r="D1" s="214" t="s">
        <v>207</v>
      </c>
      <c r="E1" s="214" t="s">
        <v>208</v>
      </c>
      <c r="F1" s="214" t="s">
        <v>210</v>
      </c>
    </row>
    <row r="2" spans="1:6" x14ac:dyDescent="0.25">
      <c r="A2" s="209" t="s">
        <v>52</v>
      </c>
      <c r="B2" s="212">
        <v>4669973</v>
      </c>
      <c r="C2" s="212">
        <v>2621962</v>
      </c>
      <c r="D2" s="212">
        <v>3482884</v>
      </c>
      <c r="E2" s="212">
        <v>4213731.61417</v>
      </c>
      <c r="F2" s="212">
        <v>2825488.5</v>
      </c>
    </row>
    <row r="3" spans="1:6" ht="15" customHeight="1" x14ac:dyDescent="0.25">
      <c r="A3" s="215" t="s">
        <v>177</v>
      </c>
      <c r="B3" s="211">
        <v>2619819</v>
      </c>
      <c r="C3" s="211">
        <v>1748446</v>
      </c>
      <c r="D3" s="211">
        <v>2805575</v>
      </c>
      <c r="E3" s="211">
        <v>3562076.5367999999</v>
      </c>
      <c r="F3" s="211">
        <v>2437636</v>
      </c>
    </row>
    <row r="4" spans="1:6" ht="15" customHeight="1" x14ac:dyDescent="0.25">
      <c r="A4" s="215" t="s">
        <v>178</v>
      </c>
      <c r="B4" s="211">
        <v>2050154</v>
      </c>
      <c r="C4" s="211">
        <v>873515</v>
      </c>
      <c r="D4" s="211">
        <v>677309</v>
      </c>
      <c r="E4" s="211">
        <v>651655.07736999996</v>
      </c>
      <c r="F4" s="211">
        <v>387852.5</v>
      </c>
    </row>
    <row r="5" spans="1:6" ht="15" customHeight="1" x14ac:dyDescent="0.25">
      <c r="A5" s="209" t="s">
        <v>2</v>
      </c>
      <c r="B5" s="212">
        <v>118409</v>
      </c>
      <c r="C5" s="212">
        <v>83695</v>
      </c>
      <c r="D5" s="212">
        <v>74625</v>
      </c>
      <c r="E5" s="212">
        <v>86615.092764000001</v>
      </c>
      <c r="F5" s="212">
        <v>55894.94</v>
      </c>
    </row>
    <row r="6" spans="1:6" ht="15" customHeight="1" x14ac:dyDescent="0.25">
      <c r="A6" s="215" t="s">
        <v>179</v>
      </c>
      <c r="B6" s="210" t="s">
        <v>180</v>
      </c>
      <c r="C6" s="210" t="s">
        <v>180</v>
      </c>
      <c r="D6" s="210" t="s">
        <v>180</v>
      </c>
      <c r="E6" s="210" t="s">
        <v>180</v>
      </c>
      <c r="F6" s="210" t="s">
        <v>180</v>
      </c>
    </row>
    <row r="7" spans="1:6" ht="15" customHeight="1" x14ac:dyDescent="0.25">
      <c r="A7" s="215" t="s">
        <v>178</v>
      </c>
      <c r="B7" s="211">
        <v>118409</v>
      </c>
      <c r="C7" s="211">
        <v>83695</v>
      </c>
      <c r="D7" s="211">
        <v>74625</v>
      </c>
      <c r="E7" s="211">
        <v>86615.092764000001</v>
      </c>
      <c r="F7" s="211">
        <v>55894.94</v>
      </c>
    </row>
    <row r="8" spans="1:6" ht="15" customHeight="1" x14ac:dyDescent="0.25">
      <c r="A8" s="209" t="s">
        <v>5</v>
      </c>
      <c r="B8" s="212">
        <v>348570</v>
      </c>
      <c r="C8" s="212">
        <v>206173</v>
      </c>
      <c r="D8" s="212">
        <v>233844</v>
      </c>
      <c r="E8" s="212">
        <v>211627.45465699999</v>
      </c>
      <c r="F8" s="212">
        <v>243543.114</v>
      </c>
    </row>
    <row r="9" spans="1:6" ht="15" customHeight="1" x14ac:dyDescent="0.25">
      <c r="A9" s="215" t="s">
        <v>179</v>
      </c>
      <c r="B9" s="211">
        <v>270138</v>
      </c>
      <c r="C9" s="211">
        <v>197443</v>
      </c>
      <c r="D9" s="211">
        <v>220105</v>
      </c>
      <c r="E9" s="211">
        <v>200607.38149</v>
      </c>
      <c r="F9" s="211">
        <v>236036.3</v>
      </c>
    </row>
    <row r="10" spans="1:6" ht="15" customHeight="1" x14ac:dyDescent="0.25">
      <c r="A10" s="215" t="s">
        <v>178</v>
      </c>
      <c r="B10" s="211">
        <v>78432</v>
      </c>
      <c r="C10" s="211">
        <v>8730</v>
      </c>
      <c r="D10" s="211">
        <v>13739</v>
      </c>
      <c r="E10" s="211">
        <v>11020.073167</v>
      </c>
      <c r="F10" s="211">
        <v>7506.8140000000003</v>
      </c>
    </row>
    <row r="11" spans="1:6" ht="15" customHeight="1" x14ac:dyDescent="0.25">
      <c r="A11" s="216" t="s">
        <v>189</v>
      </c>
      <c r="B11" s="217" t="s">
        <v>4</v>
      </c>
      <c r="C11" s="217" t="s">
        <v>4</v>
      </c>
      <c r="D11" s="217" t="s">
        <v>4</v>
      </c>
      <c r="E11" s="217" t="s">
        <v>4</v>
      </c>
      <c r="F11" s="217" t="s">
        <v>4</v>
      </c>
    </row>
    <row r="12" spans="1:6" ht="15" customHeight="1" x14ac:dyDescent="0.25">
      <c r="A12" s="215" t="s">
        <v>179</v>
      </c>
      <c r="B12" s="218" t="s">
        <v>4</v>
      </c>
      <c r="C12" s="218" t="s">
        <v>4</v>
      </c>
      <c r="D12" s="218" t="s">
        <v>4</v>
      </c>
      <c r="E12" s="218" t="s">
        <v>4</v>
      </c>
      <c r="F12" s="218" t="s">
        <v>4</v>
      </c>
    </row>
    <row r="13" spans="1:6" ht="15" customHeight="1" x14ac:dyDescent="0.25">
      <c r="A13" s="215" t="s">
        <v>178</v>
      </c>
      <c r="B13" s="218" t="s">
        <v>4</v>
      </c>
      <c r="C13" s="218" t="s">
        <v>4</v>
      </c>
      <c r="D13" s="218" t="s">
        <v>4</v>
      </c>
      <c r="E13" s="218" t="s">
        <v>4</v>
      </c>
      <c r="F13" s="218" t="s">
        <v>4</v>
      </c>
    </row>
    <row r="14" spans="1:6" ht="15" customHeight="1" x14ac:dyDescent="0.25">
      <c r="A14" s="209" t="s">
        <v>6</v>
      </c>
      <c r="B14" s="212" t="s">
        <v>4</v>
      </c>
      <c r="C14" s="212" t="s">
        <v>4</v>
      </c>
      <c r="D14" s="212" t="s">
        <v>4</v>
      </c>
      <c r="E14" s="212" t="s">
        <v>4</v>
      </c>
      <c r="F14" s="212" t="s">
        <v>4</v>
      </c>
    </row>
    <row r="15" spans="1:6" ht="15" customHeight="1" x14ac:dyDescent="0.25">
      <c r="A15" s="215" t="s">
        <v>179</v>
      </c>
      <c r="B15" s="211" t="s">
        <v>4</v>
      </c>
      <c r="C15" s="211" t="s">
        <v>4</v>
      </c>
      <c r="D15" s="211" t="s">
        <v>4</v>
      </c>
      <c r="E15" s="211" t="s">
        <v>4</v>
      </c>
      <c r="F15" s="211" t="s">
        <v>4</v>
      </c>
    </row>
    <row r="16" spans="1:6" ht="15" customHeight="1" x14ac:dyDescent="0.25">
      <c r="A16" s="215" t="s">
        <v>178</v>
      </c>
      <c r="B16" s="211" t="s">
        <v>4</v>
      </c>
      <c r="C16" s="211" t="s">
        <v>4</v>
      </c>
      <c r="D16" s="211" t="s">
        <v>4</v>
      </c>
      <c r="E16" s="211" t="s">
        <v>4</v>
      </c>
      <c r="F16" s="211" t="s">
        <v>4</v>
      </c>
    </row>
    <row r="17" spans="1:6" ht="15" customHeight="1" x14ac:dyDescent="0.25">
      <c r="A17" s="209" t="s">
        <v>7</v>
      </c>
      <c r="B17" s="212" t="s">
        <v>4</v>
      </c>
      <c r="C17" s="212" t="s">
        <v>4</v>
      </c>
      <c r="D17" s="212" t="s">
        <v>4</v>
      </c>
      <c r="E17" s="212" t="s">
        <v>4</v>
      </c>
      <c r="F17" s="212" t="s">
        <v>4</v>
      </c>
    </row>
    <row r="18" spans="1:6" ht="16.5" customHeight="1" x14ac:dyDescent="0.25">
      <c r="A18" s="215" t="s">
        <v>179</v>
      </c>
      <c r="B18" s="211" t="s">
        <v>4</v>
      </c>
      <c r="C18" s="211" t="s">
        <v>4</v>
      </c>
      <c r="D18" s="211" t="s">
        <v>4</v>
      </c>
      <c r="E18" s="211" t="s">
        <v>4</v>
      </c>
      <c r="F18" s="211" t="s">
        <v>4</v>
      </c>
    </row>
    <row r="19" spans="1:6" ht="15.75" customHeight="1" x14ac:dyDescent="0.25">
      <c r="A19" s="215" t="s">
        <v>178</v>
      </c>
      <c r="B19" s="211" t="s">
        <v>4</v>
      </c>
      <c r="C19" s="211" t="s">
        <v>4</v>
      </c>
      <c r="D19" s="211" t="s">
        <v>4</v>
      </c>
      <c r="E19" s="211" t="s">
        <v>4</v>
      </c>
      <c r="F19" s="211" t="s">
        <v>4</v>
      </c>
    </row>
    <row r="20" spans="1:6" ht="15.95" customHeight="1" x14ac:dyDescent="0.25">
      <c r="A20" s="209" t="s">
        <v>8</v>
      </c>
      <c r="B20" s="212">
        <v>5136952</v>
      </c>
      <c r="C20" s="212">
        <v>2911829</v>
      </c>
      <c r="D20" s="212">
        <v>3791353</v>
      </c>
      <c r="E20" s="212">
        <v>4511974.1615909999</v>
      </c>
      <c r="F20" s="212">
        <v>3124926.554</v>
      </c>
    </row>
    <row r="21" spans="1:6" ht="15.95" customHeight="1" x14ac:dyDescent="0.25">
      <c r="A21" s="77"/>
      <c r="B21" s="78"/>
      <c r="C21" s="78"/>
      <c r="D21" s="78"/>
      <c r="E21" s="78"/>
      <c r="F21" s="79"/>
    </row>
    <row r="22" spans="1:6" ht="66.75" customHeight="1" x14ac:dyDescent="0.25">
      <c r="A22" s="80" t="s">
        <v>192</v>
      </c>
      <c r="B22" s="80"/>
      <c r="C22" s="80"/>
      <c r="D22" s="80"/>
      <c r="E22" s="80"/>
      <c r="F22" s="80"/>
    </row>
    <row r="23" spans="1:6" ht="15.95" customHeight="1" x14ac:dyDescent="0.25">
      <c r="A23" s="80" t="s">
        <v>13</v>
      </c>
      <c r="B23" s="80"/>
      <c r="C23" s="80"/>
      <c r="D23" s="80"/>
      <c r="E23" s="80"/>
      <c r="F23" s="80"/>
    </row>
    <row r="24" spans="1:6" ht="15" customHeight="1" x14ac:dyDescent="0.25">
      <c r="A24" s="80" t="s">
        <v>10</v>
      </c>
      <c r="B24" s="80"/>
      <c r="C24" s="80"/>
      <c r="D24" s="80"/>
      <c r="E24" s="80"/>
      <c r="F24" s="80"/>
    </row>
    <row r="25" spans="1:6" ht="15" customHeight="1" x14ac:dyDescent="0.25">
      <c r="A25" s="80" t="s">
        <v>11</v>
      </c>
      <c r="B25" s="80"/>
      <c r="C25" s="80"/>
      <c r="D25" s="80"/>
      <c r="E25" s="80"/>
      <c r="F25" s="80"/>
    </row>
    <row r="26" spans="1:6" ht="29.25" customHeight="1" x14ac:dyDescent="0.25">
      <c r="A26" s="56" t="s">
        <v>12</v>
      </c>
      <c r="B26" s="57"/>
      <c r="C26" s="57"/>
      <c r="D26" s="57"/>
      <c r="E26" s="57"/>
      <c r="F26" s="58"/>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D32" sqref="D32"/>
    </sheetView>
  </sheetViews>
  <sheetFormatPr defaultRowHeight="15" x14ac:dyDescent="0.25"/>
  <cols>
    <col min="1" max="1" width="20.7109375" style="5" customWidth="1"/>
    <col min="2" max="2" width="12.140625" style="5" customWidth="1"/>
    <col min="3" max="4" width="11.7109375" style="5" customWidth="1"/>
    <col min="5" max="5" width="12.85546875" style="5" customWidth="1"/>
    <col min="6" max="6" width="12.7109375" style="5" customWidth="1"/>
    <col min="7" max="16384" width="9.140625" style="5"/>
  </cols>
  <sheetData>
    <row r="1" spans="1:6" ht="14.1" customHeight="1" x14ac:dyDescent="0.25">
      <c r="A1" s="222"/>
      <c r="B1" s="223" t="s">
        <v>203</v>
      </c>
      <c r="C1" s="223" t="s">
        <v>204</v>
      </c>
      <c r="D1" s="223" t="s">
        <v>207</v>
      </c>
      <c r="E1" s="223" t="s">
        <v>208</v>
      </c>
      <c r="F1" s="223" t="s">
        <v>210</v>
      </c>
    </row>
    <row r="2" spans="1:6" x14ac:dyDescent="0.25">
      <c r="A2" s="219" t="s">
        <v>52</v>
      </c>
      <c r="B2" s="221">
        <v>9339945</v>
      </c>
      <c r="C2" s="221">
        <v>5243923</v>
      </c>
      <c r="D2" s="221">
        <v>6965767</v>
      </c>
      <c r="E2" s="221">
        <v>8427463.2283999994</v>
      </c>
      <c r="F2" s="221">
        <v>5650977</v>
      </c>
    </row>
    <row r="3" spans="1:6" ht="15" customHeight="1" x14ac:dyDescent="0.25">
      <c r="A3" s="224" t="s">
        <v>186</v>
      </c>
      <c r="B3" s="220">
        <v>6452871</v>
      </c>
      <c r="C3" s="220">
        <v>3030817</v>
      </c>
      <c r="D3" s="220">
        <v>3600162</v>
      </c>
      <c r="E3" s="220">
        <v>4646668.4818000002</v>
      </c>
      <c r="F3" s="220">
        <v>3481619</v>
      </c>
    </row>
    <row r="4" spans="1:6" ht="15" customHeight="1" x14ac:dyDescent="0.25">
      <c r="A4" s="224" t="s">
        <v>138</v>
      </c>
      <c r="B4" s="220">
        <v>2887074</v>
      </c>
      <c r="C4" s="220">
        <v>2213107</v>
      </c>
      <c r="D4" s="220">
        <v>3365605</v>
      </c>
      <c r="E4" s="220">
        <v>3780794.7466000002</v>
      </c>
      <c r="F4" s="220">
        <v>2169358</v>
      </c>
    </row>
    <row r="5" spans="1:6" ht="15" customHeight="1" x14ac:dyDescent="0.25">
      <c r="A5" s="225" t="s">
        <v>2</v>
      </c>
      <c r="B5" s="221">
        <v>236818</v>
      </c>
      <c r="C5" s="221">
        <v>167389</v>
      </c>
      <c r="D5" s="221">
        <v>149250</v>
      </c>
      <c r="E5" s="221">
        <v>173230.18552500001</v>
      </c>
      <c r="F5" s="221">
        <v>111789.87</v>
      </c>
    </row>
    <row r="6" spans="1:6" ht="15" customHeight="1" x14ac:dyDescent="0.25">
      <c r="A6" s="224" t="s">
        <v>187</v>
      </c>
      <c r="B6" s="220">
        <v>159882</v>
      </c>
      <c r="C6" s="220">
        <v>121900</v>
      </c>
      <c r="D6" s="220">
        <v>101881</v>
      </c>
      <c r="E6" s="220">
        <v>115121.67731</v>
      </c>
      <c r="F6" s="220">
        <v>82185.73</v>
      </c>
    </row>
    <row r="7" spans="1:6" ht="15" customHeight="1" x14ac:dyDescent="0.25">
      <c r="A7" s="224" t="s">
        <v>138</v>
      </c>
      <c r="B7" s="220">
        <v>76936</v>
      </c>
      <c r="C7" s="220">
        <v>45490</v>
      </c>
      <c r="D7" s="220">
        <v>47369</v>
      </c>
      <c r="E7" s="220">
        <v>58108.508215000002</v>
      </c>
      <c r="F7" s="220">
        <v>29604.14</v>
      </c>
    </row>
    <row r="8" spans="1:6" ht="15" customHeight="1" x14ac:dyDescent="0.25">
      <c r="A8" s="225" t="s">
        <v>5</v>
      </c>
      <c r="B8" s="221">
        <v>697140</v>
      </c>
      <c r="C8" s="221">
        <v>412345</v>
      </c>
      <c r="D8" s="221">
        <v>467688</v>
      </c>
      <c r="E8" s="221">
        <v>423254.90931000002</v>
      </c>
      <c r="F8" s="221">
        <v>487086.30000000005</v>
      </c>
    </row>
    <row r="9" spans="1:6" ht="15" customHeight="1" x14ac:dyDescent="0.25">
      <c r="A9" s="224" t="s">
        <v>187</v>
      </c>
      <c r="B9" s="220">
        <v>413555</v>
      </c>
      <c r="C9" s="220">
        <v>253616</v>
      </c>
      <c r="D9" s="220">
        <v>264859</v>
      </c>
      <c r="E9" s="220">
        <v>204605.54143000001</v>
      </c>
      <c r="F9" s="220">
        <v>260594.2</v>
      </c>
    </row>
    <row r="10" spans="1:6" ht="15" customHeight="1" x14ac:dyDescent="0.25">
      <c r="A10" s="224" t="s">
        <v>138</v>
      </c>
      <c r="B10" s="220">
        <v>283585</v>
      </c>
      <c r="C10" s="220">
        <v>158729</v>
      </c>
      <c r="D10" s="220">
        <v>202829</v>
      </c>
      <c r="E10" s="220">
        <v>218649.36788000001</v>
      </c>
      <c r="F10" s="220">
        <v>226492.1</v>
      </c>
    </row>
    <row r="11" spans="1:6" ht="15" customHeight="1" x14ac:dyDescent="0.25">
      <c r="A11" s="225" t="s">
        <v>189</v>
      </c>
      <c r="B11" s="226" t="s">
        <v>4</v>
      </c>
      <c r="C11" s="226" t="s">
        <v>4</v>
      </c>
      <c r="D11" s="226" t="s">
        <v>4</v>
      </c>
      <c r="E11" s="226" t="s">
        <v>4</v>
      </c>
      <c r="F11" s="226" t="s">
        <v>4</v>
      </c>
    </row>
    <row r="12" spans="1:6" ht="15" customHeight="1" x14ac:dyDescent="0.25">
      <c r="A12" s="224" t="s">
        <v>187</v>
      </c>
      <c r="B12" s="227" t="s">
        <v>4</v>
      </c>
      <c r="C12" s="227" t="s">
        <v>4</v>
      </c>
      <c r="D12" s="227" t="s">
        <v>4</v>
      </c>
      <c r="E12" s="227" t="s">
        <v>4</v>
      </c>
      <c r="F12" s="227" t="s">
        <v>4</v>
      </c>
    </row>
    <row r="13" spans="1:6" ht="15" customHeight="1" x14ac:dyDescent="0.25">
      <c r="A13" s="224" t="s">
        <v>138</v>
      </c>
      <c r="B13" s="227" t="s">
        <v>4</v>
      </c>
      <c r="C13" s="227" t="s">
        <v>4</v>
      </c>
      <c r="D13" s="227" t="s">
        <v>4</v>
      </c>
      <c r="E13" s="227" t="s">
        <v>4</v>
      </c>
      <c r="F13" s="227" t="s">
        <v>4</v>
      </c>
    </row>
    <row r="14" spans="1:6" ht="15" customHeight="1" x14ac:dyDescent="0.25">
      <c r="A14" s="225" t="s">
        <v>6</v>
      </c>
      <c r="B14" s="226" t="s">
        <v>4</v>
      </c>
      <c r="C14" s="226" t="s">
        <v>4</v>
      </c>
      <c r="D14" s="226" t="s">
        <v>4</v>
      </c>
      <c r="E14" s="226" t="s">
        <v>4</v>
      </c>
      <c r="F14" s="226" t="s">
        <v>4</v>
      </c>
    </row>
    <row r="15" spans="1:6" ht="15" customHeight="1" x14ac:dyDescent="0.25">
      <c r="A15" s="224" t="s">
        <v>187</v>
      </c>
      <c r="B15" s="227" t="s">
        <v>4</v>
      </c>
      <c r="C15" s="227" t="s">
        <v>4</v>
      </c>
      <c r="D15" s="227" t="s">
        <v>4</v>
      </c>
      <c r="E15" s="227" t="s">
        <v>4</v>
      </c>
      <c r="F15" s="227" t="s">
        <v>4</v>
      </c>
    </row>
    <row r="16" spans="1:6" ht="15" customHeight="1" x14ac:dyDescent="0.25">
      <c r="A16" s="224" t="s">
        <v>138</v>
      </c>
      <c r="B16" s="227" t="s">
        <v>4</v>
      </c>
      <c r="C16" s="227" t="s">
        <v>4</v>
      </c>
      <c r="D16" s="227" t="s">
        <v>4</v>
      </c>
      <c r="E16" s="227" t="s">
        <v>4</v>
      </c>
      <c r="F16" s="227" t="s">
        <v>4</v>
      </c>
    </row>
    <row r="17" spans="1:6" ht="15" customHeight="1" x14ac:dyDescent="0.25">
      <c r="A17" s="225" t="s">
        <v>7</v>
      </c>
      <c r="B17" s="221" t="s">
        <v>4</v>
      </c>
      <c r="C17" s="221" t="s">
        <v>4</v>
      </c>
      <c r="D17" s="221" t="s">
        <v>4</v>
      </c>
      <c r="E17" s="221" t="s">
        <v>4</v>
      </c>
      <c r="F17" s="221" t="s">
        <v>4</v>
      </c>
    </row>
    <row r="18" spans="1:6" ht="15" customHeight="1" x14ac:dyDescent="0.25">
      <c r="A18" s="224" t="s">
        <v>187</v>
      </c>
      <c r="B18" s="220" t="s">
        <v>4</v>
      </c>
      <c r="C18" s="220" t="s">
        <v>4</v>
      </c>
      <c r="D18" s="220" t="s">
        <v>4</v>
      </c>
      <c r="E18" s="220" t="s">
        <v>4</v>
      </c>
      <c r="F18" s="220" t="s">
        <v>4</v>
      </c>
    </row>
    <row r="19" spans="1:6" ht="15" customHeight="1" x14ac:dyDescent="0.25">
      <c r="A19" s="224" t="s">
        <v>138</v>
      </c>
      <c r="B19" s="220" t="s">
        <v>4</v>
      </c>
      <c r="C19" s="220" t="s">
        <v>4</v>
      </c>
      <c r="D19" s="220" t="s">
        <v>4</v>
      </c>
      <c r="E19" s="220" t="s">
        <v>4</v>
      </c>
      <c r="F19" s="220" t="s">
        <v>4</v>
      </c>
    </row>
    <row r="20" spans="1:6" ht="15" customHeight="1" x14ac:dyDescent="0.25">
      <c r="A20" s="225" t="s">
        <v>8</v>
      </c>
      <c r="B20" s="221">
        <v>10273903</v>
      </c>
      <c r="C20" s="221">
        <v>5823658</v>
      </c>
      <c r="D20" s="221">
        <v>7582705</v>
      </c>
      <c r="E20" s="221">
        <v>9023948.3232349996</v>
      </c>
      <c r="F20" s="221">
        <v>6249853.1699999999</v>
      </c>
    </row>
    <row r="21" spans="1:6" ht="15" customHeight="1" x14ac:dyDescent="0.25">
      <c r="A21" s="66"/>
      <c r="B21" s="67"/>
      <c r="C21" s="67"/>
      <c r="D21" s="67"/>
      <c r="E21" s="67"/>
      <c r="F21" s="68"/>
    </row>
    <row r="22" spans="1:6" ht="105.75" customHeight="1" x14ac:dyDescent="0.25">
      <c r="A22" s="80" t="s">
        <v>193</v>
      </c>
      <c r="B22" s="80"/>
      <c r="C22" s="80"/>
      <c r="D22" s="80"/>
      <c r="E22" s="80"/>
      <c r="F22" s="80"/>
    </row>
    <row r="23" spans="1:6" ht="15" customHeight="1" x14ac:dyDescent="0.25">
      <c r="A23" s="80" t="s">
        <v>13</v>
      </c>
      <c r="B23" s="80"/>
      <c r="C23" s="80"/>
      <c r="D23" s="80"/>
      <c r="E23" s="80"/>
      <c r="F23" s="80"/>
    </row>
    <row r="24" spans="1:6" ht="14.25" customHeight="1" x14ac:dyDescent="0.25">
      <c r="A24" s="80" t="s">
        <v>14</v>
      </c>
      <c r="B24" s="80"/>
      <c r="C24" s="80"/>
      <c r="D24" s="80"/>
      <c r="E24" s="80"/>
      <c r="F24" s="80"/>
    </row>
    <row r="25" spans="1:6" ht="15.75" customHeight="1" x14ac:dyDescent="0.25">
      <c r="A25" s="80" t="s">
        <v>11</v>
      </c>
      <c r="B25" s="80"/>
      <c r="C25" s="80"/>
      <c r="D25" s="80"/>
      <c r="E25" s="80"/>
      <c r="F25" s="80"/>
    </row>
    <row r="26" spans="1:6" ht="27" customHeight="1" x14ac:dyDescent="0.25">
      <c r="A26" s="56" t="s">
        <v>12</v>
      </c>
      <c r="B26" s="57"/>
      <c r="C26" s="57"/>
      <c r="D26" s="57"/>
      <c r="E26" s="57"/>
      <c r="F26" s="58"/>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E44" sqref="E44"/>
    </sheetView>
  </sheetViews>
  <sheetFormatPr defaultRowHeight="15" x14ac:dyDescent="0.25"/>
  <cols>
    <col min="1" max="1" width="24.7109375" customWidth="1"/>
    <col min="2" max="4" width="14.7109375" customWidth="1"/>
  </cols>
  <sheetData>
    <row r="1" spans="1:4" x14ac:dyDescent="0.25">
      <c r="A1" s="45" t="s">
        <v>63</v>
      </c>
      <c r="B1" s="45" t="s">
        <v>64</v>
      </c>
      <c r="C1" s="45" t="s">
        <v>1</v>
      </c>
      <c r="D1" s="45" t="s">
        <v>8</v>
      </c>
    </row>
    <row r="2" spans="1:4" x14ac:dyDescent="0.25">
      <c r="A2" s="17" t="s">
        <v>65</v>
      </c>
      <c r="B2" s="128">
        <v>123890431</v>
      </c>
      <c r="C2" s="128">
        <v>69639139</v>
      </c>
      <c r="D2" s="128">
        <v>193165977</v>
      </c>
    </row>
    <row r="3" spans="1:4" x14ac:dyDescent="0.25">
      <c r="A3" s="18" t="s">
        <v>15</v>
      </c>
      <c r="B3" s="128">
        <v>51427401</v>
      </c>
      <c r="C3" s="128">
        <v>8485675</v>
      </c>
      <c r="D3" s="128">
        <v>58914267</v>
      </c>
    </row>
    <row r="4" spans="1:4" x14ac:dyDescent="0.25">
      <c r="A4" s="18" t="s">
        <v>18</v>
      </c>
      <c r="B4" s="128">
        <v>32840442</v>
      </c>
      <c r="C4" s="128">
        <v>10765276</v>
      </c>
      <c r="D4" s="128">
        <v>41384534</v>
      </c>
    </row>
    <row r="5" spans="1:4" x14ac:dyDescent="0.25">
      <c r="A5" s="18" t="s">
        <v>21</v>
      </c>
      <c r="B5" s="128">
        <v>0</v>
      </c>
      <c r="C5" s="128">
        <v>20512961</v>
      </c>
      <c r="D5" s="128">
        <v>19572383</v>
      </c>
    </row>
    <row r="6" spans="1:4" x14ac:dyDescent="0.25">
      <c r="A6" s="19" t="s">
        <v>66</v>
      </c>
      <c r="B6" s="128">
        <v>6698568</v>
      </c>
      <c r="C6" s="128">
        <v>24632181</v>
      </c>
      <c r="D6" s="128">
        <v>31241661</v>
      </c>
    </row>
    <row r="7" spans="1:4" x14ac:dyDescent="0.25">
      <c r="A7" s="20" t="s">
        <v>8</v>
      </c>
      <c r="B7" s="127">
        <v>214856842</v>
      </c>
      <c r="C7" s="127">
        <v>134035232</v>
      </c>
      <c r="D7" s="127">
        <v>348892074</v>
      </c>
    </row>
    <row r="8" spans="1:4" ht="34.5" customHeight="1" x14ac:dyDescent="0.25">
      <c r="A8" s="81" t="s">
        <v>67</v>
      </c>
      <c r="B8" s="81"/>
      <c r="C8" s="81"/>
      <c r="D8" s="81"/>
    </row>
    <row r="9" spans="1:4" x14ac:dyDescent="0.25">
      <c r="B9" s="21"/>
      <c r="C9" s="2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H24" sqref="H24"/>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45" t="s">
        <v>63</v>
      </c>
      <c r="B1" s="38" t="s">
        <v>68</v>
      </c>
      <c r="C1" s="38" t="s">
        <v>25</v>
      </c>
      <c r="D1" s="38" t="s">
        <v>23</v>
      </c>
      <c r="E1" s="38" t="s">
        <v>24</v>
      </c>
      <c r="F1" s="38" t="s">
        <v>69</v>
      </c>
      <c r="G1" s="38" t="s">
        <v>26</v>
      </c>
      <c r="H1" s="38" t="s">
        <v>70</v>
      </c>
      <c r="I1" s="38" t="s">
        <v>8</v>
      </c>
    </row>
    <row r="2" spans="1:9" x14ac:dyDescent="0.25">
      <c r="A2" s="18" t="s">
        <v>32</v>
      </c>
      <c r="B2" s="129">
        <v>607590</v>
      </c>
      <c r="C2" s="129">
        <v>8228973</v>
      </c>
      <c r="D2" s="129">
        <v>2467925</v>
      </c>
      <c r="E2" s="129">
        <v>2010356</v>
      </c>
      <c r="F2" s="129">
        <v>371567</v>
      </c>
      <c r="G2" s="129">
        <v>140632</v>
      </c>
      <c r="H2" s="129">
        <v>240626</v>
      </c>
      <c r="I2" s="129">
        <v>14067669</v>
      </c>
    </row>
    <row r="3" spans="1:9" x14ac:dyDescent="0.25">
      <c r="A3" s="17" t="s">
        <v>65</v>
      </c>
      <c r="B3" s="129">
        <v>64510636</v>
      </c>
      <c r="C3" s="129">
        <v>74166279</v>
      </c>
      <c r="D3" s="129">
        <v>13184513</v>
      </c>
      <c r="E3" s="129">
        <v>19313563</v>
      </c>
      <c r="F3" s="129">
        <v>5030215</v>
      </c>
      <c r="G3" s="129">
        <v>4626224</v>
      </c>
      <c r="H3" s="129">
        <v>12698141</v>
      </c>
      <c r="I3" s="129">
        <v>193529571</v>
      </c>
    </row>
    <row r="4" spans="1:9" x14ac:dyDescent="0.25">
      <c r="A4" s="18" t="s">
        <v>15</v>
      </c>
      <c r="B4" s="129">
        <v>28667341</v>
      </c>
      <c r="C4" s="129">
        <v>17371424</v>
      </c>
      <c r="D4" s="129">
        <v>9290904</v>
      </c>
      <c r="E4" s="129">
        <v>23876</v>
      </c>
      <c r="F4" s="129">
        <v>274729</v>
      </c>
      <c r="G4" s="129">
        <v>79619</v>
      </c>
      <c r="H4" s="129">
        <v>4205183</v>
      </c>
      <c r="I4" s="129">
        <v>59913076</v>
      </c>
    </row>
    <row r="5" spans="1:9" x14ac:dyDescent="0.25">
      <c r="A5" s="18" t="s">
        <v>18</v>
      </c>
      <c r="B5" s="129">
        <v>27191122</v>
      </c>
      <c r="C5" s="129">
        <v>6177644</v>
      </c>
      <c r="D5" s="129">
        <v>6643152</v>
      </c>
      <c r="E5" s="129">
        <v>123895</v>
      </c>
      <c r="F5" s="129">
        <v>1433036</v>
      </c>
      <c r="G5" s="129">
        <v>1056838</v>
      </c>
      <c r="H5" s="129">
        <v>980030</v>
      </c>
      <c r="I5" s="129">
        <v>43605717</v>
      </c>
    </row>
    <row r="6" spans="1:9" x14ac:dyDescent="0.25">
      <c r="A6" s="18" t="s">
        <v>21</v>
      </c>
      <c r="B6" s="129">
        <v>7998562</v>
      </c>
      <c r="C6" s="129">
        <v>8170575</v>
      </c>
      <c r="D6" s="129">
        <v>1398206</v>
      </c>
      <c r="E6" s="129">
        <v>2313421</v>
      </c>
      <c r="F6" s="129">
        <v>346131</v>
      </c>
      <c r="G6" s="129">
        <v>21038</v>
      </c>
      <c r="H6" s="129">
        <v>265029</v>
      </c>
      <c r="I6" s="129">
        <v>20512962</v>
      </c>
    </row>
    <row r="7" spans="1:9" x14ac:dyDescent="0.25">
      <c r="A7" s="19" t="s">
        <v>66</v>
      </c>
      <c r="B7" s="129">
        <v>5617306</v>
      </c>
      <c r="C7" s="129">
        <v>9775373</v>
      </c>
      <c r="D7" s="129">
        <v>1144519</v>
      </c>
      <c r="E7" s="129">
        <v>309071</v>
      </c>
      <c r="F7" s="129">
        <v>136086</v>
      </c>
      <c r="G7" s="129">
        <v>42538</v>
      </c>
      <c r="H7" s="129">
        <v>238187</v>
      </c>
      <c r="I7" s="129">
        <v>17263080</v>
      </c>
    </row>
    <row r="8" spans="1:9" x14ac:dyDescent="0.25">
      <c r="A8" s="22" t="s">
        <v>8</v>
      </c>
      <c r="B8" s="130">
        <v>134592557</v>
      </c>
      <c r="C8" s="130">
        <v>123890268</v>
      </c>
      <c r="D8" s="130">
        <v>34129219</v>
      </c>
      <c r="E8" s="130">
        <v>24094182</v>
      </c>
      <c r="F8" s="130">
        <v>7591764</v>
      </c>
      <c r="G8" s="130">
        <v>5966889</v>
      </c>
      <c r="H8" s="130">
        <v>18627196</v>
      </c>
      <c r="I8" s="130">
        <v>348892075</v>
      </c>
    </row>
    <row r="9" spans="1:9" ht="19.5" customHeight="1" x14ac:dyDescent="0.25">
      <c r="A9" s="82" t="s">
        <v>71</v>
      </c>
      <c r="B9" s="82"/>
      <c r="C9" s="82"/>
      <c r="D9" s="82"/>
      <c r="E9" s="82"/>
      <c r="F9" s="82"/>
      <c r="G9" s="82"/>
      <c r="H9" s="82"/>
      <c r="I9" s="82"/>
    </row>
    <row r="10" spans="1:9" ht="15" customHeight="1" x14ac:dyDescent="0.25"/>
    <row r="11" spans="1:9" ht="15" customHeight="1" x14ac:dyDescent="0.25"/>
    <row r="12" spans="1:9" ht="23.25" customHeight="1" x14ac:dyDescent="0.25"/>
    <row r="13" spans="1:9" ht="26.2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Onur, Esen</cp:lastModifiedBy>
  <dcterms:created xsi:type="dcterms:W3CDTF">2013-07-24T13:54:34Z</dcterms:created>
  <dcterms:modified xsi:type="dcterms:W3CDTF">2014-03-19T14:38:39Z</dcterms:modified>
</cp:coreProperties>
</file>