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7595" windowHeight="14760" tabRatio="96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E2" i="91" l="1"/>
  <c r="E8" i="91" s="1"/>
  <c r="D2" i="91"/>
  <c r="D8" i="91" s="1"/>
  <c r="C2" i="91"/>
  <c r="C8" i="91" s="1"/>
  <c r="B2" i="91"/>
  <c r="B8" i="91" s="1"/>
  <c r="E2" i="90"/>
  <c r="E8" i="90" s="1"/>
  <c r="D2" i="90"/>
  <c r="D8" i="90" s="1"/>
  <c r="C2" i="90"/>
  <c r="C8" i="90" s="1"/>
  <c r="B2" i="90"/>
  <c r="B8" i="90" s="1"/>
  <c r="E2" i="89"/>
  <c r="E8" i="89" s="1"/>
  <c r="D2" i="89"/>
  <c r="D8" i="89" s="1"/>
  <c r="C2" i="89"/>
  <c r="C8" i="89" s="1"/>
  <c r="B2" i="89"/>
  <c r="B8" i="89" s="1"/>
  <c r="F2" i="91" l="1"/>
  <c r="F8" i="91" s="1"/>
  <c r="F8" i="90" l="1"/>
  <c r="F2" i="90"/>
  <c r="F8" i="89" l="1"/>
  <c r="F2" i="89"/>
</calcChain>
</file>

<file path=xl/sharedStrings.xml><?xml version="1.0" encoding="utf-8"?>
<sst xmlns="http://schemas.openxmlformats.org/spreadsheetml/2006/main" count="1173" uniqueCount="223">
  <si>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</si>
  <si>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</si>
  <si>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</si>
  <si>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</si>
  <si>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</si>
  <si>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</si>
  <si>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</si>
  <si>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</si>
  <si>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</si>
  <si>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</si>
  <si>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</si>
  <si>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</si>
  <si>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</si>
  <si>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</si>
  <si>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</si>
  <si>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</si>
  <si>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</si>
  <si>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</si>
  <si>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</si>
  <si>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</si>
  <si>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</si>
  <si>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</si>
  <si>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</si>
  <si>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</si>
  <si>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</si>
  <si>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</si>
  <si>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</si>
  <si>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</si>
  <si>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</si>
  <si>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</si>
  <si>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</si>
  <si>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</si>
  <si>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</si>
  <si>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</si>
  <si>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</si>
  <si>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</si>
  <si>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</si>
  <si>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</si>
  <si>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</si>
  <si>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</si>
  <si>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</si>
  <si>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</si>
  <si>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</si>
  <si>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</si>
  <si>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</si>
  <si>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</si>
  <si>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</si>
  <si>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</si>
  <si>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</si>
  <si>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</si>
  <si>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</si>
  <si>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</si>
  <si>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</si>
  <si>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</si>
  <si>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</si>
  <si>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</si>
  <si>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</si>
  <si>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</si>
  <si>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</si>
  <si>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</si>
  <si>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</si>
  <si>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</si>
  <si>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</si>
  <si>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</si>
  <si>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</si>
  <si>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</si>
  <si>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</si>
  <si>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</si>
  <si>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</si>
  <si>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</si>
  <si>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</si>
  <si>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</si>
  <si>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</si>
  <si>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</si>
  <si>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</si>
  <si>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</si>
  <si>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</si>
  <si>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</si>
  <si>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</si>
  <si>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</si>
  <si>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</si>
  <si>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</si>
  <si>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</si>
  <si>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</si>
  <si>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</si>
  <si>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</si>
  <si>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</si>
  <si>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</si>
  <si>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</si>
  <si>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</si>
  <si>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</si>
  <si>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</si>
  <si>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</si>
  <si>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</si>
  <si>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</si>
  <si>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</si>
  <si>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</si>
  <si>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</si>
  <si>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</si>
  <si>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</si>
  <si>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</si>
  <si>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</si>
  <si>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</si>
  <si>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</si>
  <si>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</si>
  <si>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</si>
  <si>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</si>
  <si>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</si>
  <si>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</si>
  <si>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</si>
  <si>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</si>
  <si>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</si>
  <si>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</si>
  <si>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</si>
  <si>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</si>
  <si>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</si>
  <si>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</si>
  <si>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</si>
  <si>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</si>
  <si>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</si>
  <si>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</si>
  <si>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</si>
  <si>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</si>
  <si>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</si>
  <si>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</si>
  <si>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</si>
  <si>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</si>
  <si>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</si>
  <si>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</si>
  <si>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</si>
  <si>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</si>
  <si>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</si>
  <si>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</si>
  <si>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</si>
  <si>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</si>
  <si>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</si>
  <si>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</si>
  <si>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</si>
  <si>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</si>
  <si>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</si>
  <si>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</si>
  <si>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</si>
  <si>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</si>
  <si>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</si>
  <si>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</si>
  <si>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</si>
  <si>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</si>
  <si>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</si>
  <si>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</si>
  <si>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</si>
  <si>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</si>
  <si>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</si>
  <si>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</si>
  <si>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</si>
  <si>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</si>
  <si>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</si>
  <si>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</si>
  <si>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</si>
  <si>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</si>
  <si>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</si>
  <si>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</si>
  <si>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</si>
  <si>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</si>
  <si>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</si>
  <si>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</si>
  <si>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</si>
  <si>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</si>
  <si>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</si>
  <si>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</si>
  <si>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</si>
  <si>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</si>
  <si>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</si>
  <si>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</si>
  <si>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</si>
  <si>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</si>
  <si>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</si>
  <si>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</si>
  <si>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</si>
  <si>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</si>
  <si>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</si>
  <si>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</si>
  <si>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</si>
  <si>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</si>
  <si>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</si>
  <si>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</si>
  <si>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</si>
  <si>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</si>
  <si>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</si>
  <si>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</si>
  <si>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</si>
  <si>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</si>
  <si>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</si>
  <si>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</si>
  <si>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</si>
  <si>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</si>
  <si>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 xml:space="preserve">                            -  </t>
  </si>
  <si>
    <t xml:space="preserve">                       -  </t>
  </si>
  <si>
    <t>Index/Index Tranche</t>
  </si>
  <si>
    <t>Index/OTHER*</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</si>
  <si>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</si>
  <si>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</si>
  <si>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</si>
  <si>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</si>
  <si>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</si>
  <si>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February 21</t>
  </si>
  <si>
    <t>February 28</t>
  </si>
  <si>
    <t xml:space="preserve"> N/A </t>
  </si>
  <si>
    <t>March 7</t>
  </si>
  <si>
    <t>March 14</t>
  </si>
  <si>
    <t>Index Tranche / Index</t>
  </si>
  <si>
    <t>March 21</t>
  </si>
  <si>
    <t>Gross notional amount outstanding, March 21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</si>
  <si>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March 21,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</si>
  <si>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March 21,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</si>
  <si>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March 21,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</si>
  <si>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March 21,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</si>
  <si>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March 21 weekly snapshot, by product type, all tenors and currencies.  </t>
  </si>
  <si>
    <t xml:space="preserve">Gross notional amount outstanding, March 21 weekly snapshot, by product type, all participant types, tenors and currencies. </t>
  </si>
  <si>
    <t>101,881</t>
  </si>
  <si>
    <t>115,122</t>
  </si>
  <si>
    <t>82,186</t>
  </si>
  <si>
    <t>119,729</t>
  </si>
  <si>
    <t>183,638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</si>
</sst>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65">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166" fontId="22" fillId="0" borderId="1" xfId="44" applyNumberFormat="1" applyFont="1" applyFill="1" applyBorder="1" applyAlignment="1" applyProtection="1">
      <alignment horizontal="right" vertical="center" wrapText="1"/>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166" fontId="21" fillId="0" borderId="1" xfId="44"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0" fillId="0" borderId="1" xfId="44" applyNumberFormat="1" applyFont="1" applyBorder="1"/>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0" applyNumberFormat="1" applyFont="1" applyBorder="1" applyAlignment="1">
      <alignment vertical="center"/>
    </xf>
    <xf numFmtId="166" fontId="29" fillId="0" borderId="1" xfId="44" applyNumberFormat="1" applyFont="1" applyFill="1" applyBorder="1" applyAlignment="1">
      <alignment vertical="center"/>
    </xf>
    <xf numFmtId="166" fontId="29" fillId="0" borderId="1"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7" fillId="0" borderId="1" xfId="0" applyFont="1" applyBorder="1" applyAlignment="1">
      <alignment horizontal="center"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0" fillId="0" borderId="1" xfId="44" applyNumberFormat="1" applyFont="1" applyBorder="1"/>
    <xf numFmtId="166" fontId="27" fillId="0" borderId="1" xfId="44" applyNumberFormat="1" applyFont="1" applyBorder="1" applyAlignment="1">
      <alignment horizontal="right" vertical="center"/>
    </xf>
    <xf numFmtId="166" fontId="0" fillId="0" borderId="1" xfId="44" applyNumberFormat="1" applyFont="1" applyBorder="1"/>
    <xf numFmtId="166" fontId="0" fillId="0" borderId="1" xfId="44" applyNumberFormat="1" applyFont="1" applyBorder="1"/>
    <xf numFmtId="166" fontId="27" fillId="0" borderId="1" xfId="44" applyNumberFormat="1" applyFont="1" applyBorder="1" applyAlignment="1">
      <alignment horizontal="right"/>
    </xf>
    <xf numFmtId="166" fontId="0" fillId="0" borderId="1" xfId="44" applyNumberFormat="1" applyFont="1" applyBorder="1"/>
    <xf numFmtId="166" fontId="0"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C10" sqref="C10"/>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41731</v>
      </c>
      <c r="F3" s="35"/>
    </row>
    <row r="4" spans="1:6" x14ac:dyDescent="0.25">
      <c r="A4" s="15" t="s">
        <v>55</v>
      </c>
      <c r="B4" s="16">
        <v>41719</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28" sqref="F28:F30"/>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69" t="s">
        <v>63</v>
      </c>
      <c r="B1" s="37" t="s">
        <v>72</v>
      </c>
      <c r="C1" s="37" t="s">
        <v>27</v>
      </c>
      <c r="D1" s="37" t="s">
        <v>28</v>
      </c>
      <c r="E1" s="37" t="s">
        <v>29</v>
      </c>
      <c r="F1" s="37" t="s">
        <v>30</v>
      </c>
      <c r="G1" s="37" t="s">
        <v>31</v>
      </c>
      <c r="H1" s="37" t="s">
        <v>73</v>
      </c>
      <c r="I1" s="37" t="s">
        <v>74</v>
      </c>
      <c r="J1" s="8" t="s">
        <v>8</v>
      </c>
    </row>
    <row r="2" spans="1:10" x14ac:dyDescent="0.25">
      <c r="A2" s="18" t="s">
        <v>32</v>
      </c>
      <c r="B2" s="151">
        <v>1369858</v>
      </c>
      <c r="C2" s="151">
        <v>1003907</v>
      </c>
      <c r="D2" s="151">
        <v>2042531</v>
      </c>
      <c r="E2" s="151">
        <v>2538142</v>
      </c>
      <c r="F2" s="151">
        <v>3511012</v>
      </c>
      <c r="G2" s="151">
        <v>1699051</v>
      </c>
      <c r="H2" s="151">
        <v>1241409</v>
      </c>
      <c r="I2" s="151">
        <v>81982</v>
      </c>
      <c r="J2" s="151">
        <v>13487891</v>
      </c>
    </row>
    <row r="3" spans="1:10" x14ac:dyDescent="0.25">
      <c r="A3" s="17" t="s">
        <v>65</v>
      </c>
      <c r="B3" s="151">
        <v>10971435</v>
      </c>
      <c r="C3" s="151">
        <v>8234995</v>
      </c>
      <c r="D3" s="151">
        <v>15831601</v>
      </c>
      <c r="E3" s="151">
        <v>29158358</v>
      </c>
      <c r="F3" s="151">
        <v>63127215</v>
      </c>
      <c r="G3" s="151">
        <v>42075734</v>
      </c>
      <c r="H3" s="151">
        <v>19897082</v>
      </c>
      <c r="I3" s="151">
        <v>1958753</v>
      </c>
      <c r="J3" s="151">
        <v>191255173</v>
      </c>
    </row>
    <row r="4" spans="1:10" x14ac:dyDescent="0.25">
      <c r="A4" s="18" t="s">
        <v>15</v>
      </c>
      <c r="B4" s="151">
        <v>25383282</v>
      </c>
      <c r="C4" s="151">
        <v>12882147</v>
      </c>
      <c r="D4" s="151">
        <v>12616907</v>
      </c>
      <c r="E4" s="151">
        <v>3198195</v>
      </c>
      <c r="F4" s="151">
        <v>166170</v>
      </c>
      <c r="G4" s="151">
        <v>0</v>
      </c>
      <c r="H4" s="151">
        <v>0</v>
      </c>
      <c r="I4" s="151">
        <v>0</v>
      </c>
      <c r="J4" s="151">
        <v>54246702</v>
      </c>
    </row>
    <row r="5" spans="1:10" x14ac:dyDescent="0.25">
      <c r="A5" s="18" t="s">
        <v>18</v>
      </c>
      <c r="B5" s="151">
        <v>16172562</v>
      </c>
      <c r="C5" s="151">
        <v>7087205</v>
      </c>
      <c r="D5" s="151">
        <v>8814199</v>
      </c>
      <c r="E5" s="151">
        <v>5068423</v>
      </c>
      <c r="F5" s="151">
        <v>2027934</v>
      </c>
      <c r="G5" s="151">
        <v>429311</v>
      </c>
      <c r="H5" s="151">
        <v>228511</v>
      </c>
      <c r="I5" s="151">
        <v>17383</v>
      </c>
      <c r="J5" s="151">
        <v>39845526</v>
      </c>
    </row>
    <row r="6" spans="1:10" x14ac:dyDescent="0.25">
      <c r="A6" s="18" t="s">
        <v>21</v>
      </c>
      <c r="B6" s="151">
        <v>3345596</v>
      </c>
      <c r="C6" s="151">
        <v>1808745</v>
      </c>
      <c r="D6" s="151">
        <v>3408060</v>
      </c>
      <c r="E6" s="151">
        <v>3747783</v>
      </c>
      <c r="F6" s="151">
        <v>4215792</v>
      </c>
      <c r="G6" s="151">
        <v>2132630</v>
      </c>
      <c r="H6" s="151">
        <v>953957</v>
      </c>
      <c r="I6" s="151">
        <v>14476</v>
      </c>
      <c r="J6" s="151">
        <v>19627039</v>
      </c>
    </row>
    <row r="7" spans="1:10" x14ac:dyDescent="0.25">
      <c r="A7" s="18" t="s">
        <v>66</v>
      </c>
      <c r="B7" s="151">
        <v>1643108</v>
      </c>
      <c r="C7" s="151">
        <v>855680</v>
      </c>
      <c r="D7" s="151">
        <v>1358270</v>
      </c>
      <c r="E7" s="151">
        <v>2142965</v>
      </c>
      <c r="F7" s="151">
        <v>4685171</v>
      </c>
      <c r="G7" s="151">
        <v>3919486</v>
      </c>
      <c r="H7" s="151">
        <v>2273646</v>
      </c>
      <c r="I7" s="151">
        <v>175069</v>
      </c>
      <c r="J7" s="151">
        <v>17053395</v>
      </c>
    </row>
    <row r="8" spans="1:10" x14ac:dyDescent="0.25">
      <c r="A8" s="22" t="s">
        <v>8</v>
      </c>
      <c r="B8" s="152">
        <v>58885841</v>
      </c>
      <c r="C8" s="152">
        <v>31872679</v>
      </c>
      <c r="D8" s="152">
        <v>44071568</v>
      </c>
      <c r="E8" s="152">
        <v>45853866</v>
      </c>
      <c r="F8" s="152">
        <v>77733294</v>
      </c>
      <c r="G8" s="152">
        <v>50256212</v>
      </c>
      <c r="H8" s="152">
        <v>24594605</v>
      </c>
      <c r="I8" s="152">
        <v>2247663</v>
      </c>
      <c r="J8" s="152">
        <v>335515726</v>
      </c>
    </row>
    <row r="9" spans="1:10" ht="24" customHeight="1" x14ac:dyDescent="0.25">
      <c r="A9" s="101" t="s">
        <v>71</v>
      </c>
      <c r="B9" s="102"/>
      <c r="C9" s="102"/>
      <c r="D9" s="102"/>
      <c r="E9" s="102"/>
      <c r="F9" s="102"/>
      <c r="G9" s="102"/>
      <c r="H9" s="102"/>
      <c r="I9" s="102"/>
      <c r="J9" s="103"/>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16" sqref="B16"/>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04" t="s">
        <v>75</v>
      </c>
      <c r="C1" s="104"/>
      <c r="D1" s="104" t="s">
        <v>76</v>
      </c>
      <c r="E1" s="104"/>
    </row>
    <row r="2" spans="1:7" x14ac:dyDescent="0.25">
      <c r="A2" s="69" t="s">
        <v>63</v>
      </c>
      <c r="B2" s="69" t="s">
        <v>64</v>
      </c>
      <c r="C2" s="69" t="s">
        <v>1</v>
      </c>
      <c r="D2" s="69" t="s">
        <v>3</v>
      </c>
      <c r="E2" s="69" t="s">
        <v>1</v>
      </c>
    </row>
    <row r="3" spans="1:7" x14ac:dyDescent="0.25">
      <c r="A3" s="17" t="s">
        <v>65</v>
      </c>
      <c r="B3" s="154">
        <v>218220521</v>
      </c>
      <c r="C3" s="154">
        <v>93151595</v>
      </c>
      <c r="D3" s="154">
        <v>24631437</v>
      </c>
      <c r="E3" s="154">
        <v>46506794</v>
      </c>
    </row>
    <row r="4" spans="1:7" x14ac:dyDescent="0.25">
      <c r="A4" s="18" t="s">
        <v>15</v>
      </c>
      <c r="B4" s="154">
        <v>87258626</v>
      </c>
      <c r="C4" s="154">
        <v>13384450</v>
      </c>
      <c r="D4" s="154">
        <v>5188990</v>
      </c>
      <c r="E4" s="154">
        <v>2661337</v>
      </c>
    </row>
    <row r="5" spans="1:7" x14ac:dyDescent="0.25">
      <c r="A5" s="18" t="s">
        <v>18</v>
      </c>
      <c r="B5" s="154">
        <v>51735178</v>
      </c>
      <c r="C5" s="154">
        <v>14334528</v>
      </c>
      <c r="D5" s="154">
        <v>7673020</v>
      </c>
      <c r="E5" s="154">
        <v>5948327</v>
      </c>
    </row>
    <row r="6" spans="1:7" x14ac:dyDescent="0.25">
      <c r="A6" s="18" t="s">
        <v>66</v>
      </c>
      <c r="B6" s="154">
        <v>11862129</v>
      </c>
      <c r="C6" s="154">
        <v>66194534</v>
      </c>
      <c r="D6" s="154">
        <v>828558</v>
      </c>
      <c r="E6" s="154">
        <v>21451426</v>
      </c>
    </row>
    <row r="7" spans="1:7" x14ac:dyDescent="0.25">
      <c r="A7" s="22" t="s">
        <v>8</v>
      </c>
      <c r="B7" s="153">
        <v>369076454</v>
      </c>
      <c r="C7" s="153">
        <v>187065107</v>
      </c>
      <c r="D7" s="153">
        <v>38322005</v>
      </c>
      <c r="E7" s="153">
        <v>76567884</v>
      </c>
      <c r="G7" s="21"/>
    </row>
    <row r="8" spans="1:7" ht="33.75" customHeight="1" x14ac:dyDescent="0.25">
      <c r="A8" s="99" t="s">
        <v>77</v>
      </c>
      <c r="B8" s="99"/>
      <c r="C8" s="99"/>
      <c r="D8" s="99"/>
      <c r="E8" s="99"/>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3" sqref="I23"/>
    </sheetView>
  </sheetViews>
  <sheetFormatPr defaultRowHeight="15" x14ac:dyDescent="0.25"/>
  <cols>
    <col min="1" max="1" width="24.7109375" customWidth="1"/>
    <col min="2" max="4" width="14.7109375" customWidth="1"/>
  </cols>
  <sheetData>
    <row r="1" spans="1:4" ht="73.5" customHeight="1" x14ac:dyDescent="0.25">
      <c r="A1" s="99" t="s">
        <v>211</v>
      </c>
      <c r="B1" s="99"/>
      <c r="C1" s="99"/>
      <c r="D1" s="99"/>
    </row>
    <row r="2" spans="1:4" ht="22.5" customHeight="1" x14ac:dyDescent="0.25">
      <c r="A2" s="99" t="s">
        <v>81</v>
      </c>
      <c r="B2" s="99"/>
      <c r="C2" s="99"/>
      <c r="D2" s="99"/>
    </row>
    <row r="3" spans="1:4" ht="18.75" customHeight="1" x14ac:dyDescent="0.25">
      <c r="A3" s="99" t="s">
        <v>82</v>
      </c>
      <c r="B3" s="99"/>
      <c r="C3" s="99"/>
      <c r="D3" s="99"/>
    </row>
    <row r="4" spans="1:4" ht="18.75" customHeight="1" x14ac:dyDescent="0.25">
      <c r="A4" s="105" t="s">
        <v>83</v>
      </c>
      <c r="B4" s="106"/>
      <c r="C4" s="106"/>
      <c r="D4" s="106"/>
    </row>
    <row r="5" spans="1:4" ht="18.75" customHeight="1" x14ac:dyDescent="0.25">
      <c r="A5" s="99" t="s">
        <v>84</v>
      </c>
      <c r="B5" s="99"/>
      <c r="C5" s="99"/>
      <c r="D5" s="99"/>
    </row>
    <row r="6" spans="1:4" ht="18" customHeight="1" x14ac:dyDescent="0.25">
      <c r="A6" s="99" t="s">
        <v>85</v>
      </c>
      <c r="B6" s="99"/>
      <c r="C6" s="99"/>
      <c r="D6" s="99"/>
    </row>
    <row r="7" spans="1:4" ht="22.5" customHeight="1" x14ac:dyDescent="0.25">
      <c r="A7" s="99" t="s">
        <v>86</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23" sqref="C23"/>
    </sheetView>
  </sheetViews>
  <sheetFormatPr defaultRowHeight="15" x14ac:dyDescent="0.25"/>
  <cols>
    <col min="1" max="1" width="24.7109375" customWidth="1"/>
    <col min="2" max="4" width="14.7109375" customWidth="1"/>
  </cols>
  <sheetData>
    <row r="1" spans="1:4" x14ac:dyDescent="0.25">
      <c r="A1" s="70" t="s">
        <v>63</v>
      </c>
      <c r="B1" s="70" t="s">
        <v>64</v>
      </c>
      <c r="C1" s="24" t="s">
        <v>1</v>
      </c>
      <c r="D1" s="24" t="s">
        <v>8</v>
      </c>
    </row>
    <row r="2" spans="1:4" x14ac:dyDescent="0.25">
      <c r="A2" s="17" t="s">
        <v>32</v>
      </c>
      <c r="B2" s="197">
        <v>34</v>
      </c>
      <c r="C2" s="197">
        <v>159</v>
      </c>
      <c r="D2" s="197">
        <v>193</v>
      </c>
    </row>
    <row r="3" spans="1:4" x14ac:dyDescent="0.25">
      <c r="A3" s="17" t="s">
        <v>19</v>
      </c>
      <c r="B3" s="197">
        <v>0</v>
      </c>
      <c r="C3" s="197">
        <v>217</v>
      </c>
      <c r="D3" s="197">
        <v>217</v>
      </c>
    </row>
    <row r="4" spans="1:4" x14ac:dyDescent="0.25">
      <c r="A4" s="17" t="s">
        <v>20</v>
      </c>
      <c r="B4" s="67">
        <v>0</v>
      </c>
      <c r="C4" s="67">
        <v>0</v>
      </c>
      <c r="D4" s="53">
        <v>0</v>
      </c>
    </row>
    <row r="5" spans="1:4" x14ac:dyDescent="0.25">
      <c r="A5" s="17" t="s">
        <v>16</v>
      </c>
      <c r="B5" s="67">
        <v>0</v>
      </c>
      <c r="C5" s="67">
        <v>0</v>
      </c>
      <c r="D5" s="53">
        <v>0</v>
      </c>
    </row>
    <row r="6" spans="1:4" x14ac:dyDescent="0.25">
      <c r="A6" s="17" t="s">
        <v>105</v>
      </c>
      <c r="B6" s="199">
        <v>0</v>
      </c>
      <c r="C6" s="199">
        <v>11</v>
      </c>
      <c r="D6" s="199">
        <v>11</v>
      </c>
    </row>
    <row r="7" spans="1:4" x14ac:dyDescent="0.25">
      <c r="A7" s="17" t="s">
        <v>65</v>
      </c>
      <c r="B7" s="199">
        <v>24696</v>
      </c>
      <c r="C7" s="199">
        <v>4242</v>
      </c>
      <c r="D7" s="199">
        <v>28938</v>
      </c>
    </row>
    <row r="8" spans="1:4" x14ac:dyDescent="0.25">
      <c r="A8" s="17" t="s">
        <v>15</v>
      </c>
      <c r="B8" s="199">
        <v>1049</v>
      </c>
      <c r="C8" s="199">
        <v>225</v>
      </c>
      <c r="D8" s="199">
        <v>1274</v>
      </c>
    </row>
    <row r="9" spans="1:4" x14ac:dyDescent="0.25">
      <c r="A9" s="17" t="s">
        <v>17</v>
      </c>
      <c r="B9" s="199">
        <v>0</v>
      </c>
      <c r="C9" s="199">
        <v>197</v>
      </c>
      <c r="D9" s="199">
        <v>197</v>
      </c>
    </row>
    <row r="10" spans="1:4" x14ac:dyDescent="0.25">
      <c r="A10" s="17" t="s">
        <v>18</v>
      </c>
      <c r="B10" s="199">
        <v>195</v>
      </c>
      <c r="C10" s="199">
        <v>232</v>
      </c>
      <c r="D10" s="199">
        <v>427</v>
      </c>
    </row>
    <row r="11" spans="1:4" x14ac:dyDescent="0.25">
      <c r="A11" s="17" t="s">
        <v>21</v>
      </c>
      <c r="B11" s="199">
        <v>0</v>
      </c>
      <c r="C11" s="199">
        <v>1073</v>
      </c>
      <c r="D11" s="199">
        <v>1073</v>
      </c>
    </row>
    <row r="12" spans="1:4" x14ac:dyDescent="0.25">
      <c r="A12" s="25" t="s">
        <v>8</v>
      </c>
      <c r="B12" s="198">
        <v>25974</v>
      </c>
      <c r="C12" s="198">
        <v>6356</v>
      </c>
      <c r="D12" s="198">
        <v>32330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6" sqref="B6: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70" t="s">
        <v>63</v>
      </c>
      <c r="B1" s="37" t="s">
        <v>25</v>
      </c>
      <c r="C1" s="37" t="s">
        <v>68</v>
      </c>
      <c r="D1" s="37" t="s">
        <v>23</v>
      </c>
      <c r="E1" s="37" t="s">
        <v>24</v>
      </c>
      <c r="F1" s="37" t="s">
        <v>69</v>
      </c>
      <c r="G1" s="37" t="s">
        <v>26</v>
      </c>
      <c r="H1" s="37" t="s">
        <v>70</v>
      </c>
      <c r="I1" s="37" t="s">
        <v>8</v>
      </c>
    </row>
    <row r="2" spans="1:9" x14ac:dyDescent="0.25">
      <c r="A2" s="17" t="s">
        <v>32</v>
      </c>
      <c r="B2" s="200">
        <v>143</v>
      </c>
      <c r="C2" s="200">
        <v>5</v>
      </c>
      <c r="D2" s="200">
        <v>17</v>
      </c>
      <c r="E2" s="200">
        <v>19</v>
      </c>
      <c r="F2" s="200">
        <v>3</v>
      </c>
      <c r="G2" s="200">
        <v>5</v>
      </c>
      <c r="H2" s="200">
        <v>1</v>
      </c>
      <c r="I2" s="200">
        <v>193</v>
      </c>
    </row>
    <row r="3" spans="1:9" x14ac:dyDescent="0.25">
      <c r="A3" s="17" t="s">
        <v>19</v>
      </c>
      <c r="B3" s="200">
        <v>192</v>
      </c>
      <c r="C3" s="200">
        <v>14</v>
      </c>
      <c r="D3" s="200">
        <v>1</v>
      </c>
      <c r="E3" s="200">
        <v>1</v>
      </c>
      <c r="F3" s="200">
        <v>0</v>
      </c>
      <c r="G3" s="200">
        <v>1</v>
      </c>
      <c r="H3" s="200">
        <v>8</v>
      </c>
      <c r="I3" s="200">
        <v>217</v>
      </c>
    </row>
    <row r="4" spans="1:9" x14ac:dyDescent="0.25">
      <c r="A4" s="17" t="s">
        <v>20</v>
      </c>
      <c r="B4" s="64">
        <v>0</v>
      </c>
      <c r="C4" s="64">
        <v>0</v>
      </c>
      <c r="D4" s="64">
        <v>0</v>
      </c>
      <c r="E4" s="64">
        <v>0</v>
      </c>
      <c r="F4" s="64">
        <v>0</v>
      </c>
      <c r="G4" s="64">
        <v>0</v>
      </c>
      <c r="H4" s="64">
        <v>0</v>
      </c>
      <c r="I4" s="53">
        <v>0</v>
      </c>
    </row>
    <row r="5" spans="1:9" x14ac:dyDescent="0.25">
      <c r="A5" s="17" t="s">
        <v>16</v>
      </c>
      <c r="B5" s="64">
        <v>0</v>
      </c>
      <c r="C5" s="64">
        <v>0</v>
      </c>
      <c r="D5" s="64">
        <v>0</v>
      </c>
      <c r="E5" s="64">
        <v>0</v>
      </c>
      <c r="F5" s="64">
        <v>0</v>
      </c>
      <c r="G5" s="64">
        <v>0</v>
      </c>
      <c r="H5" s="64">
        <v>0</v>
      </c>
      <c r="I5" s="53">
        <v>0</v>
      </c>
    </row>
    <row r="6" spans="1:9" x14ac:dyDescent="0.25">
      <c r="A6" s="17" t="s">
        <v>105</v>
      </c>
      <c r="B6" s="202">
        <v>1</v>
      </c>
      <c r="C6" s="202">
        <v>8</v>
      </c>
      <c r="D6" s="202">
        <v>0</v>
      </c>
      <c r="E6" s="202">
        <v>0</v>
      </c>
      <c r="F6" s="202">
        <v>0</v>
      </c>
      <c r="G6" s="202">
        <v>0</v>
      </c>
      <c r="H6" s="202">
        <v>2</v>
      </c>
      <c r="I6" s="202">
        <v>11</v>
      </c>
    </row>
    <row r="7" spans="1:9" x14ac:dyDescent="0.25">
      <c r="A7" s="17" t="s">
        <v>65</v>
      </c>
      <c r="B7" s="202">
        <v>18017</v>
      </c>
      <c r="C7" s="202">
        <v>3275</v>
      </c>
      <c r="D7" s="202">
        <v>3305</v>
      </c>
      <c r="E7" s="202">
        <v>573</v>
      </c>
      <c r="F7" s="202">
        <v>588</v>
      </c>
      <c r="G7" s="202">
        <v>946</v>
      </c>
      <c r="H7" s="202">
        <v>2235</v>
      </c>
      <c r="I7" s="202">
        <v>28938</v>
      </c>
    </row>
    <row r="8" spans="1:9" x14ac:dyDescent="0.25">
      <c r="A8" s="17" t="s">
        <v>15</v>
      </c>
      <c r="B8" s="202">
        <v>201</v>
      </c>
      <c r="C8" s="202">
        <v>915</v>
      </c>
      <c r="D8" s="202">
        <v>13</v>
      </c>
      <c r="E8" s="202">
        <v>0</v>
      </c>
      <c r="F8" s="202">
        <v>61</v>
      </c>
      <c r="G8" s="202">
        <v>0</v>
      </c>
      <c r="H8" s="202">
        <v>84</v>
      </c>
      <c r="I8" s="202">
        <v>1274</v>
      </c>
    </row>
    <row r="9" spans="1:9" x14ac:dyDescent="0.25">
      <c r="A9" s="17" t="s">
        <v>17</v>
      </c>
      <c r="B9" s="202">
        <v>121</v>
      </c>
      <c r="C9" s="202">
        <v>29</v>
      </c>
      <c r="D9" s="202">
        <v>44</v>
      </c>
      <c r="E9" s="202">
        <v>0</v>
      </c>
      <c r="F9" s="202">
        <v>3</v>
      </c>
      <c r="G9" s="202">
        <v>0</v>
      </c>
      <c r="H9" s="202">
        <v>0</v>
      </c>
      <c r="I9" s="202">
        <v>197</v>
      </c>
    </row>
    <row r="10" spans="1:9" x14ac:dyDescent="0.25">
      <c r="A10" s="17" t="s">
        <v>18</v>
      </c>
      <c r="B10" s="202">
        <v>72</v>
      </c>
      <c r="C10" s="202">
        <v>114</v>
      </c>
      <c r="D10" s="202">
        <v>11</v>
      </c>
      <c r="E10" s="202">
        <v>0</v>
      </c>
      <c r="F10" s="202">
        <v>32</v>
      </c>
      <c r="G10" s="202">
        <v>16</v>
      </c>
      <c r="H10" s="202">
        <v>182</v>
      </c>
      <c r="I10" s="202">
        <v>427</v>
      </c>
    </row>
    <row r="11" spans="1:9" x14ac:dyDescent="0.25">
      <c r="A11" s="17" t="s">
        <v>21</v>
      </c>
      <c r="B11" s="202">
        <v>643</v>
      </c>
      <c r="C11" s="202">
        <v>209</v>
      </c>
      <c r="D11" s="202">
        <v>68</v>
      </c>
      <c r="E11" s="202">
        <v>59</v>
      </c>
      <c r="F11" s="202">
        <v>21</v>
      </c>
      <c r="G11" s="202">
        <v>2</v>
      </c>
      <c r="H11" s="202">
        <v>71</v>
      </c>
      <c r="I11" s="202">
        <v>1073</v>
      </c>
    </row>
    <row r="12" spans="1:9" x14ac:dyDescent="0.25">
      <c r="A12" s="22" t="s">
        <v>8</v>
      </c>
      <c r="B12" s="201">
        <v>19390</v>
      </c>
      <c r="C12" s="201">
        <v>4569</v>
      </c>
      <c r="D12" s="201">
        <v>3459</v>
      </c>
      <c r="E12" s="201">
        <v>652</v>
      </c>
      <c r="F12" s="201">
        <v>708</v>
      </c>
      <c r="G12" s="201">
        <v>970</v>
      </c>
      <c r="H12" s="201">
        <v>2583</v>
      </c>
      <c r="I12" s="201">
        <v>32330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G37" sqref="G37:G3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70" t="s">
        <v>63</v>
      </c>
      <c r="B1" s="37" t="s">
        <v>72</v>
      </c>
      <c r="C1" s="37" t="s">
        <v>27</v>
      </c>
      <c r="D1" s="37" t="s">
        <v>28</v>
      </c>
      <c r="E1" s="37" t="s">
        <v>29</v>
      </c>
      <c r="F1" s="37" t="s">
        <v>30</v>
      </c>
      <c r="G1" s="37" t="s">
        <v>31</v>
      </c>
      <c r="H1" s="37" t="s">
        <v>73</v>
      </c>
      <c r="I1" s="37" t="s">
        <v>74</v>
      </c>
      <c r="J1" s="8" t="s">
        <v>8</v>
      </c>
    </row>
    <row r="2" spans="1:10" x14ac:dyDescent="0.25">
      <c r="A2" s="17" t="s">
        <v>32</v>
      </c>
      <c r="B2" s="203">
        <v>3</v>
      </c>
      <c r="C2" s="203">
        <v>3</v>
      </c>
      <c r="D2" s="203">
        <v>9</v>
      </c>
      <c r="E2" s="203">
        <v>25</v>
      </c>
      <c r="F2" s="203">
        <v>63</v>
      </c>
      <c r="G2" s="203">
        <v>33</v>
      </c>
      <c r="H2" s="203">
        <v>44</v>
      </c>
      <c r="I2" s="203">
        <v>13</v>
      </c>
      <c r="J2" s="203">
        <v>193</v>
      </c>
    </row>
    <row r="3" spans="1:10" x14ac:dyDescent="0.25">
      <c r="A3" s="17" t="s">
        <v>19</v>
      </c>
      <c r="B3" s="203">
        <v>28</v>
      </c>
      <c r="C3" s="203">
        <v>48</v>
      </c>
      <c r="D3" s="203">
        <v>6</v>
      </c>
      <c r="E3" s="203">
        <v>36</v>
      </c>
      <c r="F3" s="203">
        <v>84</v>
      </c>
      <c r="G3" s="203">
        <v>8</v>
      </c>
      <c r="H3" s="203">
        <v>7</v>
      </c>
      <c r="I3" s="203">
        <v>0</v>
      </c>
      <c r="J3" s="203">
        <v>217</v>
      </c>
    </row>
    <row r="4" spans="1:10" x14ac:dyDescent="0.25">
      <c r="A4" s="17" t="s">
        <v>20</v>
      </c>
      <c r="B4" s="64">
        <v>0</v>
      </c>
      <c r="C4" s="64">
        <v>0</v>
      </c>
      <c r="D4" s="64">
        <v>0</v>
      </c>
      <c r="E4" s="64">
        <v>0</v>
      </c>
      <c r="F4" s="64">
        <v>0</v>
      </c>
      <c r="G4" s="64">
        <v>0</v>
      </c>
      <c r="H4" s="64">
        <v>0</v>
      </c>
      <c r="I4" s="64">
        <v>0</v>
      </c>
      <c r="J4" s="53">
        <v>0</v>
      </c>
    </row>
    <row r="5" spans="1:10" x14ac:dyDescent="0.25">
      <c r="A5" s="17" t="s">
        <v>16</v>
      </c>
      <c r="B5" s="64">
        <v>0</v>
      </c>
      <c r="C5" s="64">
        <v>0</v>
      </c>
      <c r="D5" s="64">
        <v>0</v>
      </c>
      <c r="E5" s="64">
        <v>0</v>
      </c>
      <c r="F5" s="64">
        <v>0</v>
      </c>
      <c r="G5" s="64">
        <v>0</v>
      </c>
      <c r="H5" s="64">
        <v>0</v>
      </c>
      <c r="I5" s="64">
        <v>0</v>
      </c>
      <c r="J5" s="53">
        <v>0</v>
      </c>
    </row>
    <row r="6" spans="1:10" x14ac:dyDescent="0.25">
      <c r="A6" s="17" t="s">
        <v>105</v>
      </c>
      <c r="B6" s="205">
        <v>0</v>
      </c>
      <c r="C6" s="205">
        <v>1</v>
      </c>
      <c r="D6" s="205">
        <v>0</v>
      </c>
      <c r="E6" s="205">
        <v>0</v>
      </c>
      <c r="F6" s="205">
        <v>10</v>
      </c>
      <c r="G6" s="205">
        <v>0</v>
      </c>
      <c r="H6" s="205">
        <v>0</v>
      </c>
      <c r="I6" s="205">
        <v>0</v>
      </c>
      <c r="J6" s="205">
        <v>11</v>
      </c>
    </row>
    <row r="7" spans="1:10" x14ac:dyDescent="0.25">
      <c r="A7" s="17" t="s">
        <v>65</v>
      </c>
      <c r="B7" s="205">
        <v>169</v>
      </c>
      <c r="C7" s="205">
        <v>75</v>
      </c>
      <c r="D7" s="205">
        <v>711</v>
      </c>
      <c r="E7" s="205">
        <v>2042</v>
      </c>
      <c r="F7" s="205">
        <v>7116</v>
      </c>
      <c r="G7" s="205">
        <v>8871</v>
      </c>
      <c r="H7" s="205">
        <v>7572</v>
      </c>
      <c r="I7" s="205">
        <v>2383</v>
      </c>
      <c r="J7" s="205">
        <v>28938</v>
      </c>
    </row>
    <row r="8" spans="1:10" x14ac:dyDescent="0.25">
      <c r="A8" s="17" t="s">
        <v>15</v>
      </c>
      <c r="B8" s="205">
        <v>94</v>
      </c>
      <c r="C8" s="205">
        <v>360</v>
      </c>
      <c r="D8" s="205">
        <v>531</v>
      </c>
      <c r="E8" s="205">
        <v>282</v>
      </c>
      <c r="F8" s="205">
        <v>7</v>
      </c>
      <c r="G8" s="205">
        <v>0</v>
      </c>
      <c r="H8" s="205">
        <v>0</v>
      </c>
      <c r="I8" s="205">
        <v>0</v>
      </c>
      <c r="J8" s="205">
        <v>1274</v>
      </c>
    </row>
    <row r="9" spans="1:10" x14ac:dyDescent="0.25">
      <c r="A9" s="17" t="s">
        <v>17</v>
      </c>
      <c r="B9" s="205">
        <v>0</v>
      </c>
      <c r="C9" s="205">
        <v>2</v>
      </c>
      <c r="D9" s="205">
        <v>16</v>
      </c>
      <c r="E9" s="205">
        <v>18</v>
      </c>
      <c r="F9" s="205">
        <v>25</v>
      </c>
      <c r="G9" s="205">
        <v>30</v>
      </c>
      <c r="H9" s="205">
        <v>31</v>
      </c>
      <c r="I9" s="205">
        <v>75</v>
      </c>
      <c r="J9" s="205">
        <v>197</v>
      </c>
    </row>
    <row r="10" spans="1:10" x14ac:dyDescent="0.25">
      <c r="A10" s="17" t="s">
        <v>18</v>
      </c>
      <c r="B10" s="205">
        <v>43</v>
      </c>
      <c r="C10" s="205">
        <v>30</v>
      </c>
      <c r="D10" s="205">
        <v>64</v>
      </c>
      <c r="E10" s="205">
        <v>106</v>
      </c>
      <c r="F10" s="205">
        <v>88</v>
      </c>
      <c r="G10" s="205">
        <v>77</v>
      </c>
      <c r="H10" s="205">
        <v>19</v>
      </c>
      <c r="I10" s="205">
        <v>0</v>
      </c>
      <c r="J10" s="205">
        <v>427</v>
      </c>
    </row>
    <row r="11" spans="1:10" x14ac:dyDescent="0.25">
      <c r="A11" s="17" t="s">
        <v>21</v>
      </c>
      <c r="B11" s="205">
        <v>0</v>
      </c>
      <c r="C11" s="205">
        <v>0</v>
      </c>
      <c r="D11" s="205">
        <v>5</v>
      </c>
      <c r="E11" s="205">
        <v>68</v>
      </c>
      <c r="F11" s="205">
        <v>162</v>
      </c>
      <c r="G11" s="205">
        <v>264</v>
      </c>
      <c r="H11" s="205">
        <v>470</v>
      </c>
      <c r="I11" s="205">
        <v>104</v>
      </c>
      <c r="J11" s="205">
        <v>1073</v>
      </c>
    </row>
    <row r="12" spans="1:10" x14ac:dyDescent="0.25">
      <c r="A12" s="22" t="s">
        <v>8</v>
      </c>
      <c r="B12" s="204">
        <v>337</v>
      </c>
      <c r="C12" s="204">
        <v>519</v>
      </c>
      <c r="D12" s="204">
        <v>1342</v>
      </c>
      <c r="E12" s="204">
        <v>2577</v>
      </c>
      <c r="F12" s="204">
        <v>7555</v>
      </c>
      <c r="G12" s="204">
        <v>9283</v>
      </c>
      <c r="H12" s="204">
        <v>8143</v>
      </c>
      <c r="I12" s="204">
        <v>2575</v>
      </c>
      <c r="J12" s="204">
        <v>32330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D18" sqref="D18"/>
    </sheetView>
  </sheetViews>
  <sheetFormatPr defaultRowHeight="15" x14ac:dyDescent="0.25"/>
  <cols>
    <col min="1" max="1" width="24.7109375" customWidth="1"/>
    <col min="2" max="5" width="12.7109375" customWidth="1"/>
  </cols>
  <sheetData>
    <row r="1" spans="1:7" ht="15.75" x14ac:dyDescent="0.25">
      <c r="A1" s="23"/>
      <c r="B1" s="104" t="s">
        <v>75</v>
      </c>
      <c r="C1" s="104"/>
      <c r="D1" s="107" t="s">
        <v>76</v>
      </c>
      <c r="E1" s="107"/>
    </row>
    <row r="2" spans="1:7" x14ac:dyDescent="0.25">
      <c r="A2" s="70" t="s">
        <v>63</v>
      </c>
      <c r="B2" s="70" t="s">
        <v>64</v>
      </c>
      <c r="C2" s="70" t="s">
        <v>1</v>
      </c>
      <c r="D2" s="70" t="s">
        <v>3</v>
      </c>
      <c r="E2" s="70" t="s">
        <v>1</v>
      </c>
    </row>
    <row r="3" spans="1:7" x14ac:dyDescent="0.25">
      <c r="A3" s="17" t="s">
        <v>65</v>
      </c>
      <c r="B3" s="208">
        <v>21626</v>
      </c>
      <c r="C3" s="208">
        <v>5545</v>
      </c>
      <c r="D3" s="208">
        <v>27765</v>
      </c>
      <c r="E3" s="208">
        <v>2939</v>
      </c>
    </row>
    <row r="4" spans="1:7" x14ac:dyDescent="0.25">
      <c r="A4" s="18" t="s">
        <v>66</v>
      </c>
      <c r="B4" s="207">
        <v>2382</v>
      </c>
      <c r="C4" s="207">
        <v>3078</v>
      </c>
      <c r="D4" s="207">
        <v>174</v>
      </c>
      <c r="E4" s="207">
        <v>1150</v>
      </c>
    </row>
    <row r="5" spans="1:7" x14ac:dyDescent="0.25">
      <c r="A5" s="22" t="s">
        <v>8</v>
      </c>
      <c r="B5" s="206">
        <v>24008</v>
      </c>
      <c r="C5" s="206">
        <v>8623</v>
      </c>
      <c r="D5" s="206">
        <v>27939</v>
      </c>
      <c r="E5" s="206">
        <v>4089</v>
      </c>
      <c r="G5" s="21"/>
    </row>
    <row r="6" spans="1:7" ht="29.25" customHeight="1" x14ac:dyDescent="0.25">
      <c r="A6" s="99" t="s">
        <v>106</v>
      </c>
      <c r="B6" s="99"/>
      <c r="C6" s="99"/>
      <c r="D6" s="99"/>
      <c r="E6" s="99"/>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08" t="s">
        <v>212</v>
      </c>
      <c r="B1" s="108"/>
      <c r="C1" s="108"/>
      <c r="D1" s="108"/>
    </row>
    <row r="2" spans="1:4" ht="22.5" customHeight="1" x14ac:dyDescent="0.25">
      <c r="A2" s="99" t="s">
        <v>81</v>
      </c>
      <c r="B2" s="99"/>
      <c r="C2" s="99"/>
      <c r="D2" s="99"/>
    </row>
    <row r="3" spans="1:4" ht="18.75" customHeight="1" x14ac:dyDescent="0.25">
      <c r="A3" s="99" t="s">
        <v>82</v>
      </c>
      <c r="B3" s="99"/>
      <c r="C3" s="99"/>
      <c r="D3" s="99"/>
    </row>
    <row r="4" spans="1:4" ht="18.75" customHeight="1" x14ac:dyDescent="0.25">
      <c r="A4" s="105" t="s">
        <v>83</v>
      </c>
      <c r="B4" s="106"/>
      <c r="C4" s="106"/>
      <c r="D4" s="106"/>
    </row>
    <row r="5" spans="1:4" ht="18.75" customHeight="1" x14ac:dyDescent="0.25">
      <c r="A5" s="99" t="s">
        <v>84</v>
      </c>
      <c r="B5" s="99"/>
      <c r="C5" s="99"/>
      <c r="D5" s="99"/>
    </row>
    <row r="6" spans="1:4" ht="18" customHeight="1" x14ac:dyDescent="0.25">
      <c r="A6" s="99" t="s">
        <v>85</v>
      </c>
      <c r="B6" s="99"/>
      <c r="C6" s="99"/>
      <c r="D6" s="99"/>
    </row>
    <row r="7" spans="1:4" ht="22.5" customHeight="1" x14ac:dyDescent="0.25">
      <c r="A7" s="99" t="s">
        <v>86</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20" sqref="C20"/>
    </sheetView>
  </sheetViews>
  <sheetFormatPr defaultRowHeight="15" x14ac:dyDescent="0.25"/>
  <cols>
    <col min="1" max="1" width="24.7109375" customWidth="1"/>
    <col min="2" max="4" width="14.7109375" customWidth="1"/>
  </cols>
  <sheetData>
    <row r="1" spans="1:5" x14ac:dyDescent="0.25">
      <c r="A1" s="70" t="s">
        <v>63</v>
      </c>
      <c r="B1" s="70" t="s">
        <v>64</v>
      </c>
      <c r="C1" s="70" t="s">
        <v>1</v>
      </c>
      <c r="D1" s="70" t="s">
        <v>8</v>
      </c>
    </row>
    <row r="2" spans="1:5" x14ac:dyDescent="0.25">
      <c r="A2" s="17" t="s">
        <v>65</v>
      </c>
      <c r="B2" s="239">
        <v>2182885</v>
      </c>
      <c r="C2" s="239">
        <v>228059</v>
      </c>
      <c r="D2" s="239">
        <v>2410944</v>
      </c>
    </row>
    <row r="3" spans="1:5" x14ac:dyDescent="0.25">
      <c r="A3" s="18" t="s">
        <v>15</v>
      </c>
      <c r="B3" s="239">
        <v>387763</v>
      </c>
      <c r="C3" s="239">
        <v>59345</v>
      </c>
      <c r="D3" s="239">
        <v>447109</v>
      </c>
      <c r="E3" s="21"/>
    </row>
    <row r="4" spans="1:5" x14ac:dyDescent="0.25">
      <c r="A4" s="19" t="s">
        <v>18</v>
      </c>
      <c r="B4" s="239">
        <v>108215</v>
      </c>
      <c r="C4" s="239">
        <v>88553</v>
      </c>
      <c r="D4" s="239">
        <v>196768</v>
      </c>
    </row>
    <row r="5" spans="1:5" x14ac:dyDescent="0.25">
      <c r="A5" s="19" t="s">
        <v>66</v>
      </c>
      <c r="B5" s="239">
        <v>27685</v>
      </c>
      <c r="C5" s="239">
        <v>330121</v>
      </c>
      <c r="D5" s="239">
        <v>357806</v>
      </c>
    </row>
    <row r="6" spans="1:5" x14ac:dyDescent="0.25">
      <c r="A6" s="20" t="s">
        <v>8</v>
      </c>
      <c r="B6" s="240">
        <v>2706548</v>
      </c>
      <c r="C6" s="240">
        <v>706078</v>
      </c>
      <c r="D6" s="240">
        <v>3412627</v>
      </c>
    </row>
    <row r="7" spans="1:5" ht="39" customHeight="1" x14ac:dyDescent="0.25">
      <c r="A7" s="99" t="s">
        <v>116</v>
      </c>
      <c r="B7" s="99"/>
      <c r="C7" s="99"/>
      <c r="D7" s="99"/>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73" t="s">
        <v>63</v>
      </c>
      <c r="B1" s="37" t="s">
        <v>25</v>
      </c>
      <c r="C1" s="37" t="s">
        <v>68</v>
      </c>
      <c r="D1" s="37" t="s">
        <v>23</v>
      </c>
      <c r="E1" s="37" t="s">
        <v>24</v>
      </c>
      <c r="F1" s="37" t="s">
        <v>69</v>
      </c>
      <c r="G1" s="37" t="s">
        <v>26</v>
      </c>
      <c r="H1" s="37" t="s">
        <v>70</v>
      </c>
      <c r="I1" s="37" t="s">
        <v>8</v>
      </c>
    </row>
    <row r="2" spans="1:9" x14ac:dyDescent="0.25">
      <c r="A2" s="17" t="s">
        <v>65</v>
      </c>
      <c r="B2" s="242">
        <v>1580301</v>
      </c>
      <c r="C2" s="242">
        <v>474059</v>
      </c>
      <c r="D2" s="242">
        <v>195413</v>
      </c>
      <c r="E2" s="242">
        <v>28076</v>
      </c>
      <c r="F2" s="242">
        <v>27413</v>
      </c>
      <c r="G2" s="242">
        <v>29955</v>
      </c>
      <c r="H2" s="242">
        <v>75727</v>
      </c>
      <c r="I2" s="242">
        <v>2410944</v>
      </c>
    </row>
    <row r="3" spans="1:9" x14ac:dyDescent="0.25">
      <c r="A3" s="18" t="s">
        <v>66</v>
      </c>
      <c r="B3" s="242">
        <v>389090</v>
      </c>
      <c r="C3" s="242">
        <v>429095</v>
      </c>
      <c r="D3" s="242">
        <v>32122</v>
      </c>
      <c r="E3" s="242">
        <v>8379</v>
      </c>
      <c r="F3" s="242">
        <v>74270</v>
      </c>
      <c r="G3" s="242">
        <v>30595</v>
      </c>
      <c r="H3" s="242">
        <v>38132</v>
      </c>
      <c r="I3" s="242">
        <v>1001683</v>
      </c>
    </row>
    <row r="4" spans="1:9" x14ac:dyDescent="0.25">
      <c r="A4" s="22" t="s">
        <v>8</v>
      </c>
      <c r="B4" s="241">
        <v>1969391</v>
      </c>
      <c r="C4" s="241">
        <v>903154</v>
      </c>
      <c r="D4" s="241">
        <v>227535</v>
      </c>
      <c r="E4" s="241">
        <v>36455</v>
      </c>
      <c r="F4" s="241">
        <v>101683</v>
      </c>
      <c r="G4" s="241">
        <v>60550</v>
      </c>
      <c r="H4" s="241">
        <v>113859</v>
      </c>
      <c r="I4" s="241">
        <v>3412627</v>
      </c>
    </row>
    <row r="5" spans="1:9" ht="18.75" customHeight="1" x14ac:dyDescent="0.25">
      <c r="A5" s="100" t="s">
        <v>117</v>
      </c>
      <c r="B5" s="100"/>
      <c r="C5" s="100"/>
      <c r="D5" s="100"/>
      <c r="E5" s="100"/>
      <c r="F5" s="100"/>
      <c r="G5" s="100"/>
      <c r="H5" s="100"/>
      <c r="I5" s="100"/>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H12" sqref="H12"/>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134"/>
      <c r="B1" s="135" t="s">
        <v>204</v>
      </c>
      <c r="C1" s="135" t="s">
        <v>205</v>
      </c>
      <c r="D1" s="135" t="s">
        <v>207</v>
      </c>
      <c r="E1" s="196" t="s">
        <v>208</v>
      </c>
      <c r="F1" s="135" t="s">
        <v>210</v>
      </c>
    </row>
    <row r="2" spans="1:7" x14ac:dyDescent="0.25">
      <c r="A2" s="129" t="s">
        <v>52</v>
      </c>
      <c r="B2" s="132">
        <v>342084284.68000001</v>
      </c>
      <c r="C2" s="132">
        <v>344278823.61000001</v>
      </c>
      <c r="D2" s="132">
        <v>348892073.89999998</v>
      </c>
      <c r="E2" s="132">
        <v>350039194.04000002</v>
      </c>
      <c r="F2" s="132">
        <v>335515725.5</v>
      </c>
      <c r="G2" s="32"/>
    </row>
    <row r="3" spans="1:7" ht="15" customHeight="1" x14ac:dyDescent="0.25">
      <c r="A3" s="136" t="s">
        <v>177</v>
      </c>
      <c r="B3" s="133">
        <v>209359961.55000001</v>
      </c>
      <c r="C3" s="133">
        <v>212880645.88999999</v>
      </c>
      <c r="D3" s="133">
        <v>214856842.69999999</v>
      </c>
      <c r="E3" s="133">
        <v>215884777.28</v>
      </c>
      <c r="F3" s="133">
        <v>203699229.19999999</v>
      </c>
      <c r="G3" s="32"/>
    </row>
    <row r="4" spans="1:7" ht="15" customHeight="1" x14ac:dyDescent="0.25">
      <c r="A4" s="136" t="s">
        <v>178</v>
      </c>
      <c r="B4" s="133">
        <v>132724323.13</v>
      </c>
      <c r="C4" s="133">
        <v>131398177.72</v>
      </c>
      <c r="D4" s="133">
        <v>134035231.2</v>
      </c>
      <c r="E4" s="133">
        <v>134154416.76000001</v>
      </c>
      <c r="F4" s="133">
        <v>131816496.3</v>
      </c>
    </row>
    <row r="5" spans="1:7" ht="15" customHeight="1" x14ac:dyDescent="0.25">
      <c r="A5" s="137" t="s">
        <v>2</v>
      </c>
      <c r="B5" s="130">
        <v>16269924</v>
      </c>
      <c r="C5" s="130">
        <v>16265064.915999999</v>
      </c>
      <c r="D5" s="130">
        <v>16356173</v>
      </c>
      <c r="E5" s="130">
        <v>16327140.528999999</v>
      </c>
      <c r="F5" s="130">
        <v>16200869</v>
      </c>
    </row>
    <row r="6" spans="1:7" ht="15" customHeight="1" x14ac:dyDescent="0.25">
      <c r="A6" s="136" t="s">
        <v>179</v>
      </c>
      <c r="B6" s="131" t="s">
        <v>180</v>
      </c>
      <c r="C6" s="131" t="s">
        <v>180</v>
      </c>
      <c r="D6" s="131" t="s">
        <v>180</v>
      </c>
      <c r="E6" s="131" t="s">
        <v>180</v>
      </c>
      <c r="F6" s="131" t="s">
        <v>180</v>
      </c>
    </row>
    <row r="7" spans="1:7" ht="15" customHeight="1" x14ac:dyDescent="0.25">
      <c r="A7" s="136" t="s">
        <v>178</v>
      </c>
      <c r="B7" s="133">
        <v>16269924</v>
      </c>
      <c r="C7" s="133">
        <v>16265064.915999999</v>
      </c>
      <c r="D7" s="133">
        <v>16356173</v>
      </c>
      <c r="E7" s="133">
        <v>16327140.528999999</v>
      </c>
      <c r="F7" s="133">
        <v>16200869</v>
      </c>
    </row>
    <row r="8" spans="1:7" ht="15" customHeight="1" x14ac:dyDescent="0.25">
      <c r="A8" s="137" t="s">
        <v>5</v>
      </c>
      <c r="B8" s="130">
        <v>7916085</v>
      </c>
      <c r="C8" s="130">
        <v>8521129.9750999995</v>
      </c>
      <c r="D8" s="130">
        <v>8675552</v>
      </c>
      <c r="E8" s="130">
        <v>8623728.0484999996</v>
      </c>
      <c r="F8" s="130">
        <v>8430192</v>
      </c>
    </row>
    <row r="9" spans="1:7" ht="15" customHeight="1" x14ac:dyDescent="0.25">
      <c r="A9" s="136" t="s">
        <v>179</v>
      </c>
      <c r="B9" s="133">
        <v>2241658</v>
      </c>
      <c r="C9" s="133">
        <v>2291901.8632999999</v>
      </c>
      <c r="D9" s="133">
        <v>2305484</v>
      </c>
      <c r="E9" s="133">
        <v>2471130.9821000001</v>
      </c>
      <c r="F9" s="133">
        <v>2588377</v>
      </c>
    </row>
    <row r="10" spans="1:7" ht="15" customHeight="1" x14ac:dyDescent="0.25">
      <c r="A10" s="136" t="s">
        <v>178</v>
      </c>
      <c r="B10" s="133">
        <v>5674427</v>
      </c>
      <c r="C10" s="133">
        <v>6229228.1118000001</v>
      </c>
      <c r="D10" s="133">
        <v>6370068</v>
      </c>
      <c r="E10" s="133">
        <v>6152597.0663999999</v>
      </c>
      <c r="F10" s="133">
        <v>5841815</v>
      </c>
    </row>
    <row r="11" spans="1:7" ht="15" customHeight="1" x14ac:dyDescent="0.25">
      <c r="A11" s="137" t="s">
        <v>181</v>
      </c>
      <c r="B11" s="130">
        <v>31450000</v>
      </c>
      <c r="C11" s="130">
        <v>31450000</v>
      </c>
      <c r="D11" s="130">
        <v>31450000</v>
      </c>
      <c r="E11" s="130">
        <v>31450000</v>
      </c>
      <c r="F11" s="130">
        <v>31450000</v>
      </c>
    </row>
    <row r="12" spans="1:7" ht="15" customHeight="1" x14ac:dyDescent="0.25">
      <c r="A12" s="136" t="s">
        <v>179</v>
      </c>
      <c r="B12" s="133" t="s">
        <v>206</v>
      </c>
      <c r="C12" s="133" t="s">
        <v>206</v>
      </c>
      <c r="D12" s="133" t="s">
        <v>206</v>
      </c>
      <c r="E12" s="133" t="s">
        <v>206</v>
      </c>
      <c r="F12" s="133" t="s">
        <v>206</v>
      </c>
    </row>
    <row r="13" spans="1:7" ht="15" customHeight="1" x14ac:dyDescent="0.25">
      <c r="A13" s="136" t="s">
        <v>178</v>
      </c>
      <c r="B13" s="133" t="s">
        <v>206</v>
      </c>
      <c r="C13" s="133" t="s">
        <v>206</v>
      </c>
      <c r="D13" s="133" t="s">
        <v>206</v>
      </c>
      <c r="E13" s="133" t="s">
        <v>206</v>
      </c>
      <c r="F13" s="133" t="s">
        <v>206</v>
      </c>
    </row>
    <row r="14" spans="1:7" ht="15" customHeight="1" x14ac:dyDescent="0.25">
      <c r="A14" s="137" t="s">
        <v>182</v>
      </c>
      <c r="B14" s="130">
        <v>4420000</v>
      </c>
      <c r="C14" s="130">
        <v>4420000</v>
      </c>
      <c r="D14" s="130">
        <v>4420000</v>
      </c>
      <c r="E14" s="130">
        <v>4420000</v>
      </c>
      <c r="F14" s="130">
        <v>4420000</v>
      </c>
    </row>
    <row r="15" spans="1:7" ht="15" customHeight="1" x14ac:dyDescent="0.25">
      <c r="A15" s="136" t="s">
        <v>179</v>
      </c>
      <c r="B15" s="133" t="s">
        <v>206</v>
      </c>
      <c r="C15" s="133" t="s">
        <v>206</v>
      </c>
      <c r="D15" s="133" t="s">
        <v>206</v>
      </c>
      <c r="E15" s="133" t="s">
        <v>206</v>
      </c>
      <c r="F15" s="133" t="s">
        <v>206</v>
      </c>
    </row>
    <row r="16" spans="1:7" ht="15" customHeight="1" x14ac:dyDescent="0.25">
      <c r="A16" s="136" t="s">
        <v>178</v>
      </c>
      <c r="B16" s="133" t="s">
        <v>206</v>
      </c>
      <c r="C16" s="133" t="s">
        <v>206</v>
      </c>
      <c r="D16" s="133" t="s">
        <v>206</v>
      </c>
      <c r="E16" s="133" t="s">
        <v>206</v>
      </c>
      <c r="F16" s="133" t="s">
        <v>206</v>
      </c>
    </row>
    <row r="17" spans="1:6" ht="24.75" customHeight="1" x14ac:dyDescent="0.25">
      <c r="A17" s="137" t="s">
        <v>183</v>
      </c>
      <c r="B17" s="130">
        <v>1700000</v>
      </c>
      <c r="C17" s="130">
        <v>1700000</v>
      </c>
      <c r="D17" s="130">
        <v>1700000</v>
      </c>
      <c r="E17" s="130">
        <v>1700000</v>
      </c>
      <c r="F17" s="130">
        <v>1700000</v>
      </c>
    </row>
    <row r="18" spans="1:6" ht="14.25" customHeight="1" x14ac:dyDescent="0.25">
      <c r="A18" s="136" t="s">
        <v>179</v>
      </c>
      <c r="B18" s="133" t="s">
        <v>206</v>
      </c>
      <c r="C18" s="133" t="s">
        <v>206</v>
      </c>
      <c r="D18" s="133" t="s">
        <v>206</v>
      </c>
      <c r="E18" s="133" t="s">
        <v>206</v>
      </c>
      <c r="F18" s="133" t="s">
        <v>206</v>
      </c>
    </row>
    <row r="19" spans="1:6" ht="14.25" customHeight="1" x14ac:dyDescent="0.25">
      <c r="A19" s="136" t="s">
        <v>178</v>
      </c>
      <c r="B19" s="133" t="s">
        <v>206</v>
      </c>
      <c r="C19" s="133" t="s">
        <v>206</v>
      </c>
      <c r="D19" s="133" t="s">
        <v>206</v>
      </c>
      <c r="E19" s="133" t="s">
        <v>206</v>
      </c>
      <c r="F19" s="133" t="s">
        <v>206</v>
      </c>
    </row>
    <row r="20" spans="1:6" ht="15.95" customHeight="1" x14ac:dyDescent="0.25">
      <c r="A20" s="137" t="s">
        <v>8</v>
      </c>
      <c r="B20" s="130">
        <v>403840293.68000001</v>
      </c>
      <c r="C20" s="130">
        <v>406635018.5011</v>
      </c>
      <c r="D20" s="130">
        <v>411493798.89999998</v>
      </c>
      <c r="E20" s="130">
        <v>412560062.61750001</v>
      </c>
      <c r="F20" s="130">
        <v>397716786.5</v>
      </c>
    </row>
    <row r="21" spans="1:6" ht="15.95" customHeight="1" x14ac:dyDescent="0.25">
      <c r="A21" s="77"/>
      <c r="B21" s="77"/>
      <c r="C21" s="77"/>
      <c r="D21" s="77"/>
      <c r="E21" s="77"/>
      <c r="F21" s="77"/>
    </row>
    <row r="22" spans="1:6" ht="57" customHeight="1" x14ac:dyDescent="0.25">
      <c r="A22" s="78" t="s">
        <v>184</v>
      </c>
      <c r="B22" s="79"/>
      <c r="C22" s="79"/>
      <c r="D22" s="79"/>
      <c r="E22" s="79"/>
      <c r="F22" s="80"/>
    </row>
    <row r="23" spans="1:6" ht="17.25" customHeight="1" x14ac:dyDescent="0.25">
      <c r="A23" s="81" t="s">
        <v>9</v>
      </c>
      <c r="B23" s="82"/>
      <c r="C23" s="82"/>
      <c r="D23" s="82"/>
      <c r="E23" s="82"/>
      <c r="F23" s="83"/>
    </row>
    <row r="24" spans="1:6" ht="15" customHeight="1" x14ac:dyDescent="0.25">
      <c r="A24" s="81" t="s">
        <v>10</v>
      </c>
      <c r="B24" s="82"/>
      <c r="C24" s="82"/>
      <c r="D24" s="82"/>
      <c r="E24" s="82"/>
      <c r="F24" s="83"/>
    </row>
    <row r="25" spans="1:6" ht="15" customHeight="1" x14ac:dyDescent="0.25">
      <c r="A25" s="81" t="s">
        <v>11</v>
      </c>
      <c r="B25" s="82"/>
      <c r="C25" s="82"/>
      <c r="D25" s="82"/>
      <c r="E25" s="82"/>
      <c r="F25" s="83"/>
    </row>
    <row r="26" spans="1:6" ht="15" customHeight="1" x14ac:dyDescent="0.25">
      <c r="A26" s="81" t="s">
        <v>185</v>
      </c>
      <c r="B26" s="82"/>
      <c r="C26" s="82"/>
      <c r="D26" s="82"/>
      <c r="E26" s="82"/>
      <c r="F26" s="83"/>
    </row>
    <row r="27" spans="1:6" ht="24.75" customHeight="1" x14ac:dyDescent="0.25">
      <c r="A27" s="74" t="s">
        <v>12</v>
      </c>
      <c r="B27" s="75"/>
      <c r="C27" s="75"/>
      <c r="D27" s="75"/>
      <c r="E27" s="75"/>
      <c r="F27" s="76"/>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E21" sqref="E21"/>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70" t="s">
        <v>63</v>
      </c>
      <c r="B1" s="37" t="s">
        <v>72</v>
      </c>
      <c r="C1" s="37" t="s">
        <v>27</v>
      </c>
      <c r="D1" s="37" t="s">
        <v>28</v>
      </c>
      <c r="E1" s="37" t="s">
        <v>29</v>
      </c>
      <c r="F1" s="37" t="s">
        <v>30</v>
      </c>
      <c r="G1" s="37" t="s">
        <v>31</v>
      </c>
      <c r="H1" s="37" t="s">
        <v>73</v>
      </c>
      <c r="I1" s="37" t="s">
        <v>74</v>
      </c>
      <c r="J1" s="8" t="s">
        <v>8</v>
      </c>
    </row>
    <row r="2" spans="1:10" x14ac:dyDescent="0.25">
      <c r="A2" s="17" t="s">
        <v>65</v>
      </c>
      <c r="B2" s="243">
        <v>171960</v>
      </c>
      <c r="C2" s="243">
        <v>64293</v>
      </c>
      <c r="D2" s="243">
        <v>137248</v>
      </c>
      <c r="E2" s="243">
        <v>382291</v>
      </c>
      <c r="F2" s="243">
        <v>767594</v>
      </c>
      <c r="G2" s="243">
        <v>502604</v>
      </c>
      <c r="H2" s="243">
        <v>340374</v>
      </c>
      <c r="I2" s="243">
        <v>44582</v>
      </c>
      <c r="J2" s="243">
        <v>2410944</v>
      </c>
    </row>
    <row r="3" spans="1:10" x14ac:dyDescent="0.25">
      <c r="A3" s="18" t="s">
        <v>66</v>
      </c>
      <c r="B3" s="243">
        <v>102132</v>
      </c>
      <c r="C3" s="243">
        <v>176446</v>
      </c>
      <c r="D3" s="243">
        <v>285168</v>
      </c>
      <c r="E3" s="243">
        <v>159478</v>
      </c>
      <c r="F3" s="243">
        <v>127019</v>
      </c>
      <c r="G3" s="243">
        <v>83426</v>
      </c>
      <c r="H3" s="243">
        <v>58923</v>
      </c>
      <c r="I3" s="243">
        <v>9091</v>
      </c>
      <c r="J3" s="243">
        <v>1001683</v>
      </c>
    </row>
    <row r="4" spans="1:10" x14ac:dyDescent="0.25">
      <c r="A4" s="22" t="s">
        <v>8</v>
      </c>
      <c r="B4" s="244">
        <v>274092</v>
      </c>
      <c r="C4" s="244">
        <v>240739</v>
      </c>
      <c r="D4" s="244">
        <v>422416</v>
      </c>
      <c r="E4" s="244">
        <v>541769</v>
      </c>
      <c r="F4" s="244">
        <v>894613</v>
      </c>
      <c r="G4" s="244">
        <v>586030</v>
      </c>
      <c r="H4" s="244">
        <v>399297</v>
      </c>
      <c r="I4" s="244">
        <v>53673</v>
      </c>
      <c r="J4" s="244">
        <v>3412627</v>
      </c>
    </row>
    <row r="5" spans="1:10" ht="15" customHeight="1" x14ac:dyDescent="0.25">
      <c r="A5" s="100" t="s">
        <v>203</v>
      </c>
      <c r="B5" s="100"/>
      <c r="C5" s="100"/>
      <c r="D5" s="100"/>
      <c r="E5" s="100"/>
      <c r="F5" s="100"/>
      <c r="G5" s="100"/>
      <c r="H5" s="100"/>
      <c r="I5" s="100"/>
      <c r="J5" s="100"/>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9" sqref="D19"/>
    </sheetView>
  </sheetViews>
  <sheetFormatPr defaultRowHeight="15" x14ac:dyDescent="0.25"/>
  <cols>
    <col min="1" max="1" width="24.7109375" customWidth="1"/>
    <col min="2" max="5" width="12.7109375" customWidth="1"/>
  </cols>
  <sheetData>
    <row r="1" spans="1:5" ht="15.75" x14ac:dyDescent="0.25">
      <c r="A1" s="23"/>
      <c r="B1" s="104" t="s">
        <v>75</v>
      </c>
      <c r="C1" s="104"/>
      <c r="D1" s="104" t="s">
        <v>76</v>
      </c>
      <c r="E1" s="104"/>
    </row>
    <row r="2" spans="1:5" x14ac:dyDescent="0.25">
      <c r="A2" s="70" t="s">
        <v>63</v>
      </c>
      <c r="B2" s="70" t="s">
        <v>64</v>
      </c>
      <c r="C2" s="70" t="s">
        <v>1</v>
      </c>
      <c r="D2" s="70" t="s">
        <v>3</v>
      </c>
      <c r="E2" s="70" t="s">
        <v>1</v>
      </c>
    </row>
    <row r="3" spans="1:5" x14ac:dyDescent="0.25">
      <c r="A3" s="17" t="s">
        <v>65</v>
      </c>
      <c r="B3" s="247">
        <v>2004361</v>
      </c>
      <c r="C3" s="247">
        <v>301645</v>
      </c>
      <c r="D3" s="247">
        <v>2361409</v>
      </c>
      <c r="E3" s="247">
        <v>154472</v>
      </c>
    </row>
    <row r="4" spans="1:5" x14ac:dyDescent="0.25">
      <c r="A4" s="18" t="s">
        <v>66</v>
      </c>
      <c r="B4" s="246">
        <v>949842</v>
      </c>
      <c r="C4" s="246">
        <v>719164</v>
      </c>
      <c r="D4" s="246">
        <v>97486</v>
      </c>
      <c r="E4" s="246">
        <v>236876</v>
      </c>
    </row>
    <row r="5" spans="1:5" x14ac:dyDescent="0.25">
      <c r="A5" s="22" t="s">
        <v>8</v>
      </c>
      <c r="B5" s="245">
        <v>2954203</v>
      </c>
      <c r="C5" s="245">
        <v>1020809</v>
      </c>
      <c r="D5" s="245">
        <v>2458895</v>
      </c>
      <c r="E5" s="245">
        <v>391348</v>
      </c>
    </row>
    <row r="6" spans="1:5" ht="33.75" customHeight="1" x14ac:dyDescent="0.25">
      <c r="A6" s="99" t="s">
        <v>118</v>
      </c>
      <c r="B6" s="99"/>
      <c r="C6" s="99"/>
      <c r="D6" s="99"/>
      <c r="E6" s="99"/>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87.75" customHeight="1" x14ac:dyDescent="0.25">
      <c r="A1" s="99" t="s">
        <v>213</v>
      </c>
      <c r="B1" s="99"/>
      <c r="C1" s="99"/>
      <c r="D1" s="99"/>
    </row>
    <row r="2" spans="1:4" ht="22.5" customHeight="1" x14ac:dyDescent="0.25">
      <c r="A2" s="99" t="s">
        <v>81</v>
      </c>
      <c r="B2" s="99"/>
      <c r="C2" s="99"/>
      <c r="D2" s="99"/>
    </row>
    <row r="3" spans="1:4" ht="18.75" customHeight="1" x14ac:dyDescent="0.25">
      <c r="A3" s="99" t="s">
        <v>82</v>
      </c>
      <c r="B3" s="99"/>
      <c r="C3" s="99"/>
      <c r="D3" s="99"/>
    </row>
    <row r="4" spans="1:4" ht="18.75" customHeight="1" x14ac:dyDescent="0.25">
      <c r="A4" s="105" t="s">
        <v>83</v>
      </c>
      <c r="B4" s="106"/>
      <c r="C4" s="106"/>
      <c r="D4" s="106"/>
    </row>
    <row r="5" spans="1:4" ht="18.75" customHeight="1" x14ac:dyDescent="0.25">
      <c r="A5" s="99" t="s">
        <v>84</v>
      </c>
      <c r="B5" s="99"/>
      <c r="C5" s="99"/>
      <c r="D5" s="99"/>
    </row>
    <row r="6" spans="1:4" ht="18" customHeight="1" x14ac:dyDescent="0.25">
      <c r="A6" s="99" t="s">
        <v>85</v>
      </c>
      <c r="B6" s="99"/>
      <c r="C6" s="99"/>
      <c r="D6" s="99"/>
    </row>
    <row r="7" spans="1:4" ht="22.5" customHeight="1" x14ac:dyDescent="0.25">
      <c r="A7" s="99" t="s">
        <v>86</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15" sqref="D15"/>
    </sheetView>
  </sheetViews>
  <sheetFormatPr defaultRowHeight="15" x14ac:dyDescent="0.25"/>
  <cols>
    <col min="1" max="1" width="24.7109375" customWidth="1"/>
    <col min="2" max="4" width="14.7109375" customWidth="1"/>
  </cols>
  <sheetData>
    <row r="1" spans="1:4" x14ac:dyDescent="0.25">
      <c r="A1" s="69" t="s">
        <v>63</v>
      </c>
      <c r="B1" s="69" t="s">
        <v>64</v>
      </c>
      <c r="C1" s="69" t="s">
        <v>1</v>
      </c>
      <c r="D1" s="69" t="s">
        <v>100</v>
      </c>
    </row>
    <row r="2" spans="1:4" ht="15.75" customHeight="1" x14ac:dyDescent="0.25">
      <c r="A2" s="18" t="s">
        <v>101</v>
      </c>
      <c r="B2" s="67">
        <v>0</v>
      </c>
      <c r="C2" s="156">
        <v>14464730</v>
      </c>
      <c r="D2" s="156">
        <v>14464730</v>
      </c>
    </row>
    <row r="3" spans="1:4" x14ac:dyDescent="0.25">
      <c r="A3" s="18" t="s">
        <v>102</v>
      </c>
      <c r="B3" s="68">
        <v>0</v>
      </c>
      <c r="C3" s="156">
        <v>421123</v>
      </c>
      <c r="D3" s="156">
        <v>421123</v>
      </c>
    </row>
    <row r="4" spans="1:4" x14ac:dyDescent="0.25">
      <c r="A4" s="17" t="s">
        <v>103</v>
      </c>
      <c r="B4" s="68">
        <v>0</v>
      </c>
      <c r="C4" s="156">
        <v>1315016</v>
      </c>
      <c r="D4" s="156">
        <v>1315016</v>
      </c>
    </row>
    <row r="5" spans="1:4" x14ac:dyDescent="0.25">
      <c r="A5" s="22" t="s">
        <v>8</v>
      </c>
      <c r="B5" s="68" t="s">
        <v>195</v>
      </c>
      <c r="C5" s="155">
        <v>16200869</v>
      </c>
      <c r="D5" s="155">
        <v>16200869</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26" sqref="E26"/>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69" t="s">
        <v>63</v>
      </c>
      <c r="B1" s="37" t="s">
        <v>25</v>
      </c>
      <c r="C1" s="37" t="s">
        <v>68</v>
      </c>
      <c r="D1" s="37" t="s">
        <v>23</v>
      </c>
      <c r="E1" s="37" t="s">
        <v>24</v>
      </c>
      <c r="F1" s="37" t="s">
        <v>69</v>
      </c>
      <c r="G1" s="37" t="s">
        <v>26</v>
      </c>
      <c r="H1" s="37" t="s">
        <v>70</v>
      </c>
      <c r="I1" s="37" t="s">
        <v>8</v>
      </c>
    </row>
    <row r="2" spans="1:9" x14ac:dyDescent="0.25">
      <c r="A2" s="18" t="s">
        <v>101</v>
      </c>
      <c r="B2" s="157">
        <v>9703266</v>
      </c>
      <c r="C2" s="157">
        <v>2209731</v>
      </c>
      <c r="D2" s="157">
        <v>577028</v>
      </c>
      <c r="E2" s="157">
        <v>861028</v>
      </c>
      <c r="F2" s="157">
        <v>588116</v>
      </c>
      <c r="G2" s="157">
        <v>143023</v>
      </c>
      <c r="H2" s="157">
        <v>382538</v>
      </c>
      <c r="I2" s="157">
        <v>14464730</v>
      </c>
    </row>
    <row r="3" spans="1:9" x14ac:dyDescent="0.25">
      <c r="A3" s="18" t="s">
        <v>102</v>
      </c>
      <c r="B3" s="157">
        <v>181618</v>
      </c>
      <c r="C3" s="157">
        <v>74052</v>
      </c>
      <c r="D3" s="157">
        <v>61268</v>
      </c>
      <c r="E3" s="157">
        <v>34805</v>
      </c>
      <c r="F3" s="157">
        <v>9043</v>
      </c>
      <c r="G3" s="157">
        <v>26561</v>
      </c>
      <c r="H3" s="157">
        <v>33775</v>
      </c>
      <c r="I3" s="157">
        <v>421123</v>
      </c>
    </row>
    <row r="4" spans="1:9" x14ac:dyDescent="0.25">
      <c r="A4" s="17" t="s">
        <v>103</v>
      </c>
      <c r="B4" s="157">
        <v>355539</v>
      </c>
      <c r="C4" s="157">
        <v>162073</v>
      </c>
      <c r="D4" s="157">
        <v>44449</v>
      </c>
      <c r="E4" s="157">
        <v>63796</v>
      </c>
      <c r="F4" s="157">
        <v>51539</v>
      </c>
      <c r="G4" s="157">
        <v>15478</v>
      </c>
      <c r="H4" s="157">
        <v>622141</v>
      </c>
      <c r="I4" s="157">
        <v>1315016</v>
      </c>
    </row>
    <row r="5" spans="1:9" x14ac:dyDescent="0.25">
      <c r="A5" s="22" t="s">
        <v>8</v>
      </c>
      <c r="B5" s="158">
        <v>10240423</v>
      </c>
      <c r="C5" s="158">
        <v>2445856</v>
      </c>
      <c r="D5" s="158">
        <v>682745</v>
      </c>
      <c r="E5" s="158">
        <v>959629</v>
      </c>
      <c r="F5" s="158">
        <v>648698</v>
      </c>
      <c r="G5" s="158">
        <v>185062</v>
      </c>
      <c r="H5" s="158">
        <v>1038454</v>
      </c>
      <c r="I5" s="158">
        <v>16200869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F29" sqref="F29:F3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69" t="s">
        <v>63</v>
      </c>
      <c r="B1" s="37" t="s">
        <v>72</v>
      </c>
      <c r="C1" s="37" t="s">
        <v>27</v>
      </c>
      <c r="D1" s="37" t="s">
        <v>28</v>
      </c>
      <c r="E1" s="37" t="s">
        <v>29</v>
      </c>
      <c r="F1" s="37" t="s">
        <v>30</v>
      </c>
      <c r="G1" s="7" t="s">
        <v>104</v>
      </c>
      <c r="H1" s="8" t="s">
        <v>8</v>
      </c>
    </row>
    <row r="2" spans="1:8" x14ac:dyDescent="0.25">
      <c r="A2" s="18" t="s">
        <v>101</v>
      </c>
      <c r="B2" s="159">
        <v>1646869</v>
      </c>
      <c r="C2" s="159">
        <v>705484</v>
      </c>
      <c r="D2" s="159">
        <v>2617928</v>
      </c>
      <c r="E2" s="159">
        <v>2192742</v>
      </c>
      <c r="F2" s="159">
        <v>3640432</v>
      </c>
      <c r="G2" s="159">
        <v>3661275</v>
      </c>
      <c r="H2" s="159">
        <v>14464730</v>
      </c>
    </row>
    <row r="3" spans="1:8" x14ac:dyDescent="0.25">
      <c r="A3" s="18" t="s">
        <v>102</v>
      </c>
      <c r="B3" s="159">
        <v>17737</v>
      </c>
      <c r="C3" s="159">
        <v>15760</v>
      </c>
      <c r="D3" s="159">
        <v>24187</v>
      </c>
      <c r="E3" s="159">
        <v>45626</v>
      </c>
      <c r="F3" s="159">
        <v>118943</v>
      </c>
      <c r="G3" s="159">
        <v>198871</v>
      </c>
      <c r="H3" s="159">
        <v>421123</v>
      </c>
    </row>
    <row r="4" spans="1:8" x14ac:dyDescent="0.25">
      <c r="A4" s="17" t="s">
        <v>103</v>
      </c>
      <c r="B4" s="159">
        <v>157469</v>
      </c>
      <c r="C4" s="159">
        <v>83652</v>
      </c>
      <c r="D4" s="159">
        <v>180199</v>
      </c>
      <c r="E4" s="159">
        <v>254089</v>
      </c>
      <c r="F4" s="159">
        <v>402551</v>
      </c>
      <c r="G4" s="159">
        <v>237056</v>
      </c>
      <c r="H4" s="159">
        <v>1315016</v>
      </c>
    </row>
    <row r="5" spans="1:8" x14ac:dyDescent="0.25">
      <c r="A5" s="22" t="s">
        <v>8</v>
      </c>
      <c r="B5" s="160">
        <v>1822075</v>
      </c>
      <c r="C5" s="160">
        <v>804896</v>
      </c>
      <c r="D5" s="160">
        <v>2822314</v>
      </c>
      <c r="E5" s="160">
        <v>2492457</v>
      </c>
      <c r="F5" s="160">
        <v>4161926</v>
      </c>
      <c r="G5" s="160">
        <v>4097202</v>
      </c>
      <c r="H5" s="160">
        <v>16200869</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8" sqref="E18:E19"/>
    </sheetView>
  </sheetViews>
  <sheetFormatPr defaultRowHeight="15" x14ac:dyDescent="0.25"/>
  <cols>
    <col min="1" max="1" width="24.7109375" customWidth="1"/>
    <col min="2" max="5" width="12.7109375" customWidth="1"/>
  </cols>
  <sheetData>
    <row r="1" spans="1:5" ht="15.75" x14ac:dyDescent="0.25">
      <c r="A1" s="23"/>
      <c r="B1" s="104" t="s">
        <v>75</v>
      </c>
      <c r="C1" s="104"/>
      <c r="D1" s="107" t="s">
        <v>76</v>
      </c>
      <c r="E1" s="107"/>
    </row>
    <row r="2" spans="1:5" x14ac:dyDescent="0.25">
      <c r="A2" s="69" t="s">
        <v>63</v>
      </c>
      <c r="B2" s="69" t="s">
        <v>64</v>
      </c>
      <c r="C2" s="69" t="s">
        <v>1</v>
      </c>
      <c r="D2" s="69" t="s">
        <v>3</v>
      </c>
      <c r="E2" s="69" t="s">
        <v>1</v>
      </c>
    </row>
    <row r="3" spans="1:5" x14ac:dyDescent="0.25">
      <c r="A3" s="18" t="s">
        <v>101</v>
      </c>
      <c r="B3" s="65">
        <v>0</v>
      </c>
      <c r="C3" s="162">
        <v>26630700</v>
      </c>
      <c r="D3" s="161">
        <v>0</v>
      </c>
      <c r="E3" s="161">
        <v>2298759</v>
      </c>
    </row>
    <row r="4" spans="1:5" x14ac:dyDescent="0.25">
      <c r="A4" s="18" t="s">
        <v>102</v>
      </c>
      <c r="B4" s="65">
        <v>0</v>
      </c>
      <c r="C4" s="162">
        <v>474143</v>
      </c>
      <c r="D4" s="161">
        <v>0</v>
      </c>
      <c r="E4" s="161">
        <v>368103</v>
      </c>
    </row>
    <row r="5" spans="1:5" x14ac:dyDescent="0.25">
      <c r="A5" s="17" t="s">
        <v>103</v>
      </c>
      <c r="B5" s="63">
        <v>0</v>
      </c>
      <c r="C5" s="163">
        <v>1938110</v>
      </c>
      <c r="D5" s="161">
        <v>0</v>
      </c>
      <c r="E5" s="161">
        <v>691922</v>
      </c>
    </row>
    <row r="6" spans="1:5" x14ac:dyDescent="0.25">
      <c r="A6" s="22" t="s">
        <v>8</v>
      </c>
      <c r="B6" s="66" t="s">
        <v>196</v>
      </c>
      <c r="C6" s="164">
        <v>29042953</v>
      </c>
      <c r="D6" s="164">
        <v>0</v>
      </c>
      <c r="E6" s="164">
        <v>3358784</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99" t="s">
        <v>211</v>
      </c>
      <c r="B1" s="99"/>
      <c r="C1" s="99"/>
      <c r="D1" s="99"/>
    </row>
    <row r="2" spans="1:4" ht="22.5" customHeight="1" x14ac:dyDescent="0.25">
      <c r="A2" s="99" t="s">
        <v>81</v>
      </c>
      <c r="B2" s="99"/>
      <c r="C2" s="99"/>
      <c r="D2" s="99"/>
    </row>
    <row r="3" spans="1:4" ht="18.75" customHeight="1" x14ac:dyDescent="0.25">
      <c r="A3" s="99" t="s">
        <v>82</v>
      </c>
      <c r="B3" s="99"/>
      <c r="C3" s="99"/>
      <c r="D3" s="99"/>
    </row>
    <row r="4" spans="1:4" ht="18.75" customHeight="1" x14ac:dyDescent="0.25">
      <c r="A4" s="105" t="s">
        <v>83</v>
      </c>
      <c r="B4" s="106"/>
      <c r="C4" s="106"/>
      <c r="D4" s="106"/>
    </row>
    <row r="5" spans="1:4" ht="18.75" customHeight="1" x14ac:dyDescent="0.25">
      <c r="A5" s="99" t="s">
        <v>84</v>
      </c>
      <c r="B5" s="99"/>
      <c r="C5" s="99"/>
      <c r="D5" s="99"/>
    </row>
    <row r="6" spans="1:4" ht="18" customHeight="1" x14ac:dyDescent="0.25">
      <c r="A6" s="99" t="s">
        <v>85</v>
      </c>
      <c r="B6" s="99"/>
      <c r="C6" s="99"/>
      <c r="D6" s="99"/>
    </row>
    <row r="7" spans="1:4" ht="22.5" customHeight="1" x14ac:dyDescent="0.25">
      <c r="A7" s="99" t="s">
        <v>86</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26" sqref="D26"/>
    </sheetView>
  </sheetViews>
  <sheetFormatPr defaultRowHeight="15" x14ac:dyDescent="0.25"/>
  <cols>
    <col min="1" max="1" width="24.7109375" customWidth="1"/>
    <col min="2" max="4" width="14.7109375" customWidth="1"/>
  </cols>
  <sheetData>
    <row r="1" spans="1:4" x14ac:dyDescent="0.25">
      <c r="A1" s="70" t="s">
        <v>63</v>
      </c>
      <c r="B1" s="70" t="s">
        <v>64</v>
      </c>
      <c r="C1" s="70" t="s">
        <v>1</v>
      </c>
      <c r="D1" s="70" t="s">
        <v>8</v>
      </c>
    </row>
    <row r="2" spans="1:4" ht="15.75" customHeight="1" x14ac:dyDescent="0.25">
      <c r="A2" s="18" t="s">
        <v>101</v>
      </c>
      <c r="B2" s="67">
        <v>0</v>
      </c>
      <c r="C2" s="210">
        <v>679</v>
      </c>
      <c r="D2" s="210">
        <v>679</v>
      </c>
    </row>
    <row r="3" spans="1:4" x14ac:dyDescent="0.25">
      <c r="A3" s="18" t="s">
        <v>102</v>
      </c>
      <c r="B3" s="68">
        <v>0</v>
      </c>
      <c r="C3" s="210">
        <v>72</v>
      </c>
      <c r="D3" s="210">
        <v>72</v>
      </c>
    </row>
    <row r="4" spans="1:4" x14ac:dyDescent="0.25">
      <c r="A4" s="17" t="s">
        <v>103</v>
      </c>
      <c r="B4" s="68">
        <v>0</v>
      </c>
      <c r="C4" s="210">
        <v>301</v>
      </c>
      <c r="D4" s="210">
        <v>301</v>
      </c>
    </row>
    <row r="5" spans="1:4" x14ac:dyDescent="0.25">
      <c r="A5" s="22" t="s">
        <v>8</v>
      </c>
      <c r="B5" s="68" t="s">
        <v>195</v>
      </c>
      <c r="C5" s="209">
        <v>1052</v>
      </c>
      <c r="D5" s="209">
        <v>1052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21" sqref="E2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70" t="s">
        <v>63</v>
      </c>
      <c r="B1" s="37" t="s">
        <v>25</v>
      </c>
      <c r="C1" s="37" t="s">
        <v>68</v>
      </c>
      <c r="D1" s="37" t="s">
        <v>23</v>
      </c>
      <c r="E1" s="37" t="s">
        <v>24</v>
      </c>
      <c r="F1" s="37" t="s">
        <v>69</v>
      </c>
      <c r="G1" s="37" t="s">
        <v>26</v>
      </c>
      <c r="H1" s="37" t="s">
        <v>70</v>
      </c>
      <c r="I1" s="37" t="s">
        <v>8</v>
      </c>
    </row>
    <row r="2" spans="1:9" x14ac:dyDescent="0.25">
      <c r="A2" s="18" t="s">
        <v>101</v>
      </c>
      <c r="B2" s="211">
        <v>239</v>
      </c>
      <c r="C2" s="211">
        <v>99</v>
      </c>
      <c r="D2" s="211">
        <v>45</v>
      </c>
      <c r="E2" s="211">
        <v>100</v>
      </c>
      <c r="F2" s="211">
        <v>63</v>
      </c>
      <c r="G2" s="211">
        <v>79</v>
      </c>
      <c r="H2" s="211">
        <v>54</v>
      </c>
      <c r="I2" s="211">
        <v>679</v>
      </c>
    </row>
    <row r="3" spans="1:9" x14ac:dyDescent="0.25">
      <c r="A3" s="18" t="s">
        <v>102</v>
      </c>
      <c r="B3" s="211">
        <v>22</v>
      </c>
      <c r="C3" s="211">
        <v>15</v>
      </c>
      <c r="D3" s="211">
        <v>3</v>
      </c>
      <c r="E3" s="211">
        <v>4</v>
      </c>
      <c r="F3" s="211">
        <v>2</v>
      </c>
      <c r="G3" s="211">
        <v>9</v>
      </c>
      <c r="H3" s="211">
        <v>17</v>
      </c>
      <c r="I3" s="211">
        <v>72</v>
      </c>
    </row>
    <row r="4" spans="1:9" x14ac:dyDescent="0.25">
      <c r="A4" s="17" t="s">
        <v>103</v>
      </c>
      <c r="B4" s="211">
        <v>69</v>
      </c>
      <c r="C4" s="211">
        <v>17</v>
      </c>
      <c r="D4" s="211">
        <v>0</v>
      </c>
      <c r="E4" s="211">
        <v>4</v>
      </c>
      <c r="F4" s="211">
        <v>4</v>
      </c>
      <c r="G4" s="211">
        <v>0</v>
      </c>
      <c r="H4" s="211">
        <v>207</v>
      </c>
      <c r="I4" s="211">
        <v>301</v>
      </c>
    </row>
    <row r="5" spans="1:9" x14ac:dyDescent="0.25">
      <c r="A5" s="22" t="s">
        <v>8</v>
      </c>
      <c r="B5" s="212">
        <v>330</v>
      </c>
      <c r="C5" s="212">
        <v>131</v>
      </c>
      <c r="D5" s="212">
        <v>48</v>
      </c>
      <c r="E5" s="212">
        <v>108</v>
      </c>
      <c r="F5" s="212">
        <v>69</v>
      </c>
      <c r="G5" s="212">
        <v>88</v>
      </c>
      <c r="H5" s="212">
        <v>278</v>
      </c>
      <c r="I5" s="212">
        <v>1052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7" sqref="H7"/>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143"/>
      <c r="B1" s="144" t="s">
        <v>204</v>
      </c>
      <c r="C1" s="144" t="s">
        <v>205</v>
      </c>
      <c r="D1" s="144" t="s">
        <v>207</v>
      </c>
      <c r="E1" s="196" t="s">
        <v>208</v>
      </c>
      <c r="F1" s="144" t="s">
        <v>210</v>
      </c>
    </row>
    <row r="2" spans="1:6" x14ac:dyDescent="0.25">
      <c r="A2" s="138" t="s">
        <v>52</v>
      </c>
      <c r="B2" s="141">
        <v>342084284.68000001</v>
      </c>
      <c r="C2" s="141">
        <v>344278823.61000001</v>
      </c>
      <c r="D2" s="141">
        <v>348892073.89999998</v>
      </c>
      <c r="E2" s="141">
        <v>350039194.04000002</v>
      </c>
      <c r="F2" s="141">
        <v>335515725.5</v>
      </c>
    </row>
    <row r="3" spans="1:6" x14ac:dyDescent="0.25">
      <c r="A3" s="145" t="s">
        <v>177</v>
      </c>
      <c r="B3" s="142">
        <v>209359961.55000001</v>
      </c>
      <c r="C3" s="142">
        <v>212880645.88999999</v>
      </c>
      <c r="D3" s="142">
        <v>214856842.69999999</v>
      </c>
      <c r="E3" s="142">
        <v>215884777.28</v>
      </c>
      <c r="F3" s="142">
        <v>203699229.19999999</v>
      </c>
    </row>
    <row r="4" spans="1:6" x14ac:dyDescent="0.25">
      <c r="A4" s="145" t="s">
        <v>178</v>
      </c>
      <c r="B4" s="142">
        <v>132724323.13</v>
      </c>
      <c r="C4" s="142">
        <v>131398177.72</v>
      </c>
      <c r="D4" s="142">
        <v>134035231.2</v>
      </c>
      <c r="E4" s="142">
        <v>134154416.76000001</v>
      </c>
      <c r="F4" s="142">
        <v>131816496.3</v>
      </c>
    </row>
    <row r="5" spans="1:6" x14ac:dyDescent="0.25">
      <c r="A5" s="146" t="s">
        <v>2</v>
      </c>
      <c r="B5" s="139">
        <v>16269924</v>
      </c>
      <c r="C5" s="139">
        <v>16265064.915999999</v>
      </c>
      <c r="D5" s="139">
        <v>16356173</v>
      </c>
      <c r="E5" s="139">
        <v>16327140.528999999</v>
      </c>
      <c r="F5" s="139">
        <v>16200869</v>
      </c>
    </row>
    <row r="6" spans="1:6" x14ac:dyDescent="0.25">
      <c r="A6" s="145" t="s">
        <v>179</v>
      </c>
      <c r="B6" s="140" t="s">
        <v>180</v>
      </c>
      <c r="C6" s="140" t="s">
        <v>180</v>
      </c>
      <c r="D6" s="140" t="s">
        <v>180</v>
      </c>
      <c r="E6" s="140" t="s">
        <v>180</v>
      </c>
      <c r="F6" s="140" t="s">
        <v>180</v>
      </c>
    </row>
    <row r="7" spans="1:6" x14ac:dyDescent="0.25">
      <c r="A7" s="145" t="s">
        <v>178</v>
      </c>
      <c r="B7" s="142">
        <v>16269924</v>
      </c>
      <c r="C7" s="142">
        <v>16265064.915999999</v>
      </c>
      <c r="D7" s="142">
        <v>16356173</v>
      </c>
      <c r="E7" s="142">
        <v>16327140.528999999</v>
      </c>
      <c r="F7" s="142">
        <v>16200869</v>
      </c>
    </row>
    <row r="8" spans="1:6" x14ac:dyDescent="0.25">
      <c r="A8" s="146" t="s">
        <v>5</v>
      </c>
      <c r="B8" s="139">
        <v>7916085</v>
      </c>
      <c r="C8" s="139">
        <v>8521129.9750999995</v>
      </c>
      <c r="D8" s="139">
        <v>8675552</v>
      </c>
      <c r="E8" s="139">
        <v>8623728.0484999996</v>
      </c>
      <c r="F8" s="139">
        <v>8430192</v>
      </c>
    </row>
    <row r="9" spans="1:6" x14ac:dyDescent="0.25">
      <c r="A9" s="145" t="s">
        <v>179</v>
      </c>
      <c r="B9" s="142">
        <v>2241658</v>
      </c>
      <c r="C9" s="142">
        <v>2291901.8632999999</v>
      </c>
      <c r="D9" s="142">
        <v>2305484</v>
      </c>
      <c r="E9" s="142">
        <v>2471130.9821000001</v>
      </c>
      <c r="F9" s="142">
        <v>2588377</v>
      </c>
    </row>
    <row r="10" spans="1:6" x14ac:dyDescent="0.25">
      <c r="A10" s="145" t="s">
        <v>178</v>
      </c>
      <c r="B10" s="142">
        <v>5674427</v>
      </c>
      <c r="C10" s="142">
        <v>6229228.1118000001</v>
      </c>
      <c r="D10" s="142">
        <v>6370068</v>
      </c>
      <c r="E10" s="142">
        <v>6152597.0663999999</v>
      </c>
      <c r="F10" s="142">
        <v>5841815</v>
      </c>
    </row>
    <row r="11" spans="1:6" x14ac:dyDescent="0.25">
      <c r="A11" s="146" t="s">
        <v>181</v>
      </c>
      <c r="B11" s="139">
        <v>31450000</v>
      </c>
      <c r="C11" s="139">
        <v>31450000</v>
      </c>
      <c r="D11" s="139">
        <v>31450000</v>
      </c>
      <c r="E11" s="139">
        <v>31450000</v>
      </c>
      <c r="F11" s="139">
        <v>31450000</v>
      </c>
    </row>
    <row r="12" spans="1:6" x14ac:dyDescent="0.25">
      <c r="A12" s="145" t="s">
        <v>179</v>
      </c>
      <c r="B12" s="142" t="s">
        <v>206</v>
      </c>
      <c r="C12" s="142" t="s">
        <v>206</v>
      </c>
      <c r="D12" s="142" t="s">
        <v>206</v>
      </c>
      <c r="E12" s="142" t="s">
        <v>206</v>
      </c>
      <c r="F12" s="142" t="s">
        <v>206</v>
      </c>
    </row>
    <row r="13" spans="1:6" x14ac:dyDescent="0.25">
      <c r="A13" s="145" t="s">
        <v>178</v>
      </c>
      <c r="B13" s="142" t="s">
        <v>206</v>
      </c>
      <c r="C13" s="142" t="s">
        <v>206</v>
      </c>
      <c r="D13" s="142" t="s">
        <v>206</v>
      </c>
      <c r="E13" s="142" t="s">
        <v>206</v>
      </c>
      <c r="F13" s="142" t="s">
        <v>206</v>
      </c>
    </row>
    <row r="14" spans="1:6" x14ac:dyDescent="0.25">
      <c r="A14" s="146" t="s">
        <v>182</v>
      </c>
      <c r="B14" s="139">
        <v>4420000</v>
      </c>
      <c r="C14" s="139">
        <v>4420000</v>
      </c>
      <c r="D14" s="139">
        <v>4420000</v>
      </c>
      <c r="E14" s="139">
        <v>4420000</v>
      </c>
      <c r="F14" s="139">
        <v>4420000</v>
      </c>
    </row>
    <row r="15" spans="1:6" x14ac:dyDescent="0.25">
      <c r="A15" s="145" t="s">
        <v>179</v>
      </c>
      <c r="B15" s="142" t="s">
        <v>206</v>
      </c>
      <c r="C15" s="142" t="s">
        <v>206</v>
      </c>
      <c r="D15" s="142" t="s">
        <v>206</v>
      </c>
      <c r="E15" s="142" t="s">
        <v>206</v>
      </c>
      <c r="F15" s="142" t="s">
        <v>206</v>
      </c>
    </row>
    <row r="16" spans="1:6" x14ac:dyDescent="0.25">
      <c r="A16" s="145" t="s">
        <v>178</v>
      </c>
      <c r="B16" s="142" t="s">
        <v>206</v>
      </c>
      <c r="C16" s="142" t="s">
        <v>206</v>
      </c>
      <c r="D16" s="142" t="s">
        <v>206</v>
      </c>
      <c r="E16" s="142" t="s">
        <v>206</v>
      </c>
      <c r="F16" s="142" t="s">
        <v>206</v>
      </c>
    </row>
    <row r="17" spans="1:6" ht="25.5" x14ac:dyDescent="0.25">
      <c r="A17" s="146" t="s">
        <v>183</v>
      </c>
      <c r="B17" s="139">
        <v>1700000</v>
      </c>
      <c r="C17" s="139">
        <v>1700000</v>
      </c>
      <c r="D17" s="139">
        <v>1700000</v>
      </c>
      <c r="E17" s="139">
        <v>1700000</v>
      </c>
      <c r="F17" s="139">
        <v>1700000</v>
      </c>
    </row>
    <row r="18" spans="1:6" x14ac:dyDescent="0.25">
      <c r="A18" s="145" t="s">
        <v>179</v>
      </c>
      <c r="B18" s="142" t="s">
        <v>206</v>
      </c>
      <c r="C18" s="142" t="s">
        <v>206</v>
      </c>
      <c r="D18" s="142" t="s">
        <v>206</v>
      </c>
      <c r="E18" s="142" t="s">
        <v>206</v>
      </c>
      <c r="F18" s="142" t="s">
        <v>206</v>
      </c>
    </row>
    <row r="19" spans="1:6" x14ac:dyDescent="0.25">
      <c r="A19" s="145" t="s">
        <v>178</v>
      </c>
      <c r="B19" s="142" t="s">
        <v>206</v>
      </c>
      <c r="C19" s="142" t="s">
        <v>206</v>
      </c>
      <c r="D19" s="142" t="s">
        <v>206</v>
      </c>
      <c r="E19" s="142" t="s">
        <v>206</v>
      </c>
      <c r="F19" s="142" t="s">
        <v>206</v>
      </c>
    </row>
    <row r="20" spans="1:6" x14ac:dyDescent="0.25">
      <c r="A20" s="146" t="s">
        <v>8</v>
      </c>
      <c r="B20" s="139">
        <v>403840293.68000001</v>
      </c>
      <c r="C20" s="139">
        <v>406635018.5011</v>
      </c>
      <c r="D20" s="139">
        <v>411493798.89999998</v>
      </c>
      <c r="E20" s="139">
        <v>412560062.61750001</v>
      </c>
      <c r="F20" s="139">
        <v>397716786.5</v>
      </c>
    </row>
    <row r="21" spans="1:6" x14ac:dyDescent="0.25">
      <c r="A21" s="84"/>
      <c r="B21" s="85"/>
      <c r="C21" s="85"/>
      <c r="D21" s="85"/>
      <c r="E21" s="85"/>
      <c r="F21" s="86"/>
    </row>
    <row r="22" spans="1:6" ht="104.25" customHeight="1" x14ac:dyDescent="0.25">
      <c r="A22" s="87" t="s">
        <v>188</v>
      </c>
      <c r="B22" s="87"/>
      <c r="C22" s="87"/>
      <c r="D22" s="87"/>
      <c r="E22" s="87"/>
      <c r="F22" s="87"/>
    </row>
    <row r="23" spans="1:6" ht="15.95" customHeight="1" x14ac:dyDescent="0.25">
      <c r="A23" s="87" t="s">
        <v>13</v>
      </c>
      <c r="B23" s="87"/>
      <c r="C23" s="87"/>
      <c r="D23" s="87"/>
      <c r="E23" s="87"/>
      <c r="F23" s="87"/>
    </row>
    <row r="24" spans="1:6" ht="15.95" customHeight="1" x14ac:dyDescent="0.25">
      <c r="A24" s="87" t="s">
        <v>14</v>
      </c>
      <c r="B24" s="87"/>
      <c r="C24" s="87"/>
      <c r="D24" s="87"/>
      <c r="E24" s="87"/>
      <c r="F24" s="87"/>
    </row>
    <row r="25" spans="1:6" ht="15.95" customHeight="1" x14ac:dyDescent="0.25">
      <c r="A25" s="87" t="s">
        <v>11</v>
      </c>
      <c r="B25" s="87"/>
      <c r="C25" s="87"/>
      <c r="D25" s="87"/>
      <c r="E25" s="87"/>
      <c r="F25" s="87"/>
    </row>
    <row r="26" spans="1:6" ht="15.95" customHeight="1" x14ac:dyDescent="0.25">
      <c r="A26" s="87" t="s">
        <v>185</v>
      </c>
      <c r="B26" s="87"/>
      <c r="C26" s="87"/>
      <c r="D26" s="87"/>
      <c r="E26" s="87"/>
      <c r="F26" s="87"/>
    </row>
    <row r="27" spans="1:6" ht="32.25" customHeight="1" x14ac:dyDescent="0.25">
      <c r="A27" s="74" t="s">
        <v>12</v>
      </c>
      <c r="B27" s="75"/>
      <c r="C27" s="75"/>
      <c r="D27" s="75"/>
      <c r="E27" s="75"/>
      <c r="F27" s="76"/>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D21" sqref="D21:E2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70" t="s">
        <v>63</v>
      </c>
      <c r="B1" s="37" t="s">
        <v>72</v>
      </c>
      <c r="C1" s="37" t="s">
        <v>27</v>
      </c>
      <c r="D1" s="37" t="s">
        <v>28</v>
      </c>
      <c r="E1" s="37" t="s">
        <v>29</v>
      </c>
      <c r="F1" s="37" t="s">
        <v>30</v>
      </c>
      <c r="G1" s="37" t="s">
        <v>31</v>
      </c>
      <c r="H1" s="37" t="s">
        <v>73</v>
      </c>
      <c r="I1" s="37" t="s">
        <v>74</v>
      </c>
      <c r="J1" s="8" t="s">
        <v>8</v>
      </c>
    </row>
    <row r="2" spans="1:10" x14ac:dyDescent="0.25">
      <c r="A2" s="18" t="s">
        <v>101</v>
      </c>
      <c r="B2" s="213">
        <v>47</v>
      </c>
      <c r="C2" s="213">
        <v>14</v>
      </c>
      <c r="D2" s="213">
        <v>72</v>
      </c>
      <c r="E2" s="213">
        <v>94</v>
      </c>
      <c r="F2" s="213">
        <v>181</v>
      </c>
      <c r="G2" s="213">
        <v>131</v>
      </c>
      <c r="H2" s="213">
        <v>127</v>
      </c>
      <c r="I2" s="213">
        <v>13</v>
      </c>
      <c r="J2" s="213">
        <v>679</v>
      </c>
    </row>
    <row r="3" spans="1:10" x14ac:dyDescent="0.25">
      <c r="A3" s="18" t="s">
        <v>102</v>
      </c>
      <c r="B3" s="213">
        <v>14</v>
      </c>
      <c r="C3" s="213">
        <v>0</v>
      </c>
      <c r="D3" s="213">
        <v>11</v>
      </c>
      <c r="E3" s="213">
        <v>4</v>
      </c>
      <c r="F3" s="213">
        <v>16</v>
      </c>
      <c r="G3" s="213">
        <v>14</v>
      </c>
      <c r="H3" s="213">
        <v>13</v>
      </c>
      <c r="I3" s="213">
        <v>0</v>
      </c>
      <c r="J3" s="213">
        <v>72</v>
      </c>
    </row>
    <row r="4" spans="1:10" x14ac:dyDescent="0.25">
      <c r="A4" s="17" t="s">
        <v>103</v>
      </c>
      <c r="B4" s="213">
        <v>8</v>
      </c>
      <c r="C4" s="213">
        <v>6</v>
      </c>
      <c r="D4" s="213">
        <v>64</v>
      </c>
      <c r="E4" s="213">
        <v>77</v>
      </c>
      <c r="F4" s="213">
        <v>87</v>
      </c>
      <c r="G4" s="213">
        <v>52</v>
      </c>
      <c r="H4" s="213">
        <v>7</v>
      </c>
      <c r="I4" s="213">
        <v>0</v>
      </c>
      <c r="J4" s="213">
        <v>301</v>
      </c>
    </row>
    <row r="5" spans="1:10" x14ac:dyDescent="0.25">
      <c r="A5" s="22" t="s">
        <v>8</v>
      </c>
      <c r="B5" s="214">
        <v>69</v>
      </c>
      <c r="C5" s="214">
        <v>20</v>
      </c>
      <c r="D5" s="214">
        <v>147</v>
      </c>
      <c r="E5" s="214">
        <v>175</v>
      </c>
      <c r="F5" s="214">
        <v>284</v>
      </c>
      <c r="G5" s="214">
        <v>197</v>
      </c>
      <c r="H5" s="214">
        <v>147</v>
      </c>
      <c r="I5" s="214">
        <v>13</v>
      </c>
      <c r="J5" s="214">
        <v>1052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0" sqref="E20:E22"/>
    </sheetView>
  </sheetViews>
  <sheetFormatPr defaultRowHeight="15" x14ac:dyDescent="0.25"/>
  <cols>
    <col min="1" max="1" width="24.7109375" customWidth="1"/>
    <col min="2" max="5" width="12.7109375" customWidth="1"/>
  </cols>
  <sheetData>
    <row r="1" spans="1:5" ht="15.75" x14ac:dyDescent="0.25">
      <c r="A1" s="23"/>
      <c r="B1" s="104" t="s">
        <v>75</v>
      </c>
      <c r="C1" s="104"/>
      <c r="D1" s="107" t="s">
        <v>76</v>
      </c>
      <c r="E1" s="107"/>
    </row>
    <row r="2" spans="1:5" x14ac:dyDescent="0.25">
      <c r="A2" s="70" t="s">
        <v>63</v>
      </c>
      <c r="B2" s="70" t="s">
        <v>64</v>
      </c>
      <c r="C2" s="70" t="s">
        <v>1</v>
      </c>
      <c r="D2" s="70" t="s">
        <v>3</v>
      </c>
      <c r="E2" s="70" t="s">
        <v>1</v>
      </c>
    </row>
    <row r="3" spans="1:5" x14ac:dyDescent="0.25">
      <c r="A3" s="18" t="s">
        <v>101</v>
      </c>
      <c r="B3" s="65">
        <v>0</v>
      </c>
      <c r="C3" s="216">
        <v>1090</v>
      </c>
      <c r="D3" s="215">
        <v>0</v>
      </c>
      <c r="E3" s="215">
        <v>268</v>
      </c>
    </row>
    <row r="4" spans="1:5" x14ac:dyDescent="0.25">
      <c r="A4" s="18" t="s">
        <v>102</v>
      </c>
      <c r="B4" s="65">
        <v>0</v>
      </c>
      <c r="C4" s="216">
        <v>68</v>
      </c>
      <c r="D4" s="215">
        <v>0</v>
      </c>
      <c r="E4" s="215">
        <v>76</v>
      </c>
    </row>
    <row r="5" spans="1:5" x14ac:dyDescent="0.25">
      <c r="A5" s="17" t="s">
        <v>103</v>
      </c>
      <c r="B5" s="63">
        <v>0</v>
      </c>
      <c r="C5" s="217">
        <v>407</v>
      </c>
      <c r="D5" s="215">
        <v>0</v>
      </c>
      <c r="E5" s="215">
        <v>195</v>
      </c>
    </row>
    <row r="6" spans="1:5" x14ac:dyDescent="0.25">
      <c r="A6" s="22" t="s">
        <v>8</v>
      </c>
      <c r="B6" s="66" t="s">
        <v>196</v>
      </c>
      <c r="C6" s="218">
        <v>1565</v>
      </c>
      <c r="D6" s="218">
        <v>0</v>
      </c>
      <c r="E6" s="218">
        <v>539</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08" t="s">
        <v>212</v>
      </c>
      <c r="B1" s="108"/>
      <c r="C1" s="108"/>
      <c r="D1" s="108"/>
    </row>
    <row r="2" spans="1:4" ht="22.5" customHeight="1" x14ac:dyDescent="0.25">
      <c r="A2" s="99" t="s">
        <v>81</v>
      </c>
      <c r="B2" s="99"/>
      <c r="C2" s="99"/>
      <c r="D2" s="99"/>
    </row>
    <row r="3" spans="1:4" ht="18.75" customHeight="1" x14ac:dyDescent="0.25">
      <c r="A3" s="99" t="s">
        <v>82</v>
      </c>
      <c r="B3" s="99"/>
      <c r="C3" s="99"/>
      <c r="D3" s="99"/>
    </row>
    <row r="4" spans="1:4" ht="18.75" customHeight="1" x14ac:dyDescent="0.25">
      <c r="A4" s="105" t="s">
        <v>83</v>
      </c>
      <c r="B4" s="106"/>
      <c r="C4" s="106"/>
      <c r="D4" s="106"/>
    </row>
    <row r="5" spans="1:4" ht="18.75" customHeight="1" x14ac:dyDescent="0.25">
      <c r="A5" s="99" t="s">
        <v>84</v>
      </c>
      <c r="B5" s="99"/>
      <c r="C5" s="99"/>
      <c r="D5" s="99"/>
    </row>
    <row r="6" spans="1:4" ht="18" customHeight="1" x14ac:dyDescent="0.25">
      <c r="A6" s="99" t="s">
        <v>85</v>
      </c>
      <c r="B6" s="99"/>
      <c r="C6" s="99"/>
      <c r="D6" s="99"/>
    </row>
    <row r="7" spans="1:4" ht="22.5" customHeight="1" x14ac:dyDescent="0.25">
      <c r="A7" s="99" t="s">
        <v>86</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21" sqref="D21:E23"/>
    </sheetView>
  </sheetViews>
  <sheetFormatPr defaultRowHeight="15" x14ac:dyDescent="0.25"/>
  <cols>
    <col min="1" max="1" width="24.7109375" customWidth="1"/>
    <col min="2" max="4" width="14.7109375" customWidth="1"/>
  </cols>
  <sheetData>
    <row r="1" spans="1:4" x14ac:dyDescent="0.25">
      <c r="A1" s="70" t="s">
        <v>63</v>
      </c>
      <c r="B1" s="70" t="s">
        <v>64</v>
      </c>
      <c r="C1" s="70" t="s">
        <v>1</v>
      </c>
      <c r="D1" s="70" t="s">
        <v>8</v>
      </c>
    </row>
    <row r="2" spans="1:4" x14ac:dyDescent="0.25">
      <c r="A2" s="26" t="s">
        <v>124</v>
      </c>
      <c r="B2" s="67">
        <v>0</v>
      </c>
      <c r="C2" s="249">
        <v>88878</v>
      </c>
      <c r="D2" s="249">
        <v>88878</v>
      </c>
    </row>
    <row r="3" spans="1:4" x14ac:dyDescent="0.25">
      <c r="A3" s="26" t="s">
        <v>125</v>
      </c>
      <c r="B3" s="67">
        <v>0</v>
      </c>
      <c r="C3" s="249">
        <v>2685</v>
      </c>
      <c r="D3" s="249">
        <v>2685</v>
      </c>
    </row>
    <row r="4" spans="1:4" x14ac:dyDescent="0.25">
      <c r="A4" s="26" t="s">
        <v>126</v>
      </c>
      <c r="B4" s="67">
        <v>0</v>
      </c>
      <c r="C4" s="249">
        <v>22111</v>
      </c>
      <c r="D4" s="249">
        <v>22111</v>
      </c>
    </row>
    <row r="5" spans="1:4" ht="15.75" customHeight="1" x14ac:dyDescent="0.25">
      <c r="A5" s="22" t="s">
        <v>8</v>
      </c>
      <c r="B5" s="67" t="s">
        <v>195</v>
      </c>
      <c r="C5" s="248">
        <v>113674</v>
      </c>
      <c r="D5" s="248">
        <v>113674</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F28" sqref="F28:G29"/>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70" t="s">
        <v>63</v>
      </c>
      <c r="B1" s="37" t="s">
        <v>25</v>
      </c>
      <c r="C1" s="37" t="s">
        <v>68</v>
      </c>
      <c r="D1" s="37" t="s">
        <v>23</v>
      </c>
      <c r="E1" s="37" t="s">
        <v>24</v>
      </c>
      <c r="F1" s="37" t="s">
        <v>69</v>
      </c>
      <c r="G1" s="37" t="s">
        <v>26</v>
      </c>
      <c r="H1" s="37" t="s">
        <v>70</v>
      </c>
      <c r="I1" s="37" t="s">
        <v>8</v>
      </c>
    </row>
    <row r="2" spans="1:9" ht="15.75" thickBot="1" x14ac:dyDescent="0.3">
      <c r="A2" s="27" t="s">
        <v>127</v>
      </c>
      <c r="B2" s="250">
        <v>44916</v>
      </c>
      <c r="C2" s="250">
        <v>13238</v>
      </c>
      <c r="D2" s="250">
        <v>4072</v>
      </c>
      <c r="E2" s="250">
        <v>10855</v>
      </c>
      <c r="F2" s="250">
        <v>7343</v>
      </c>
      <c r="G2" s="250">
        <v>9762</v>
      </c>
      <c r="H2" s="250">
        <v>23486</v>
      </c>
      <c r="I2" s="251">
        <v>113674</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opLeftCell="C1" workbookViewId="0">
      <selection activeCell="M34" sqref="M3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70" t="s">
        <v>63</v>
      </c>
      <c r="B1" s="37" t="s">
        <v>72</v>
      </c>
      <c r="C1" s="37" t="s">
        <v>27</v>
      </c>
      <c r="D1" s="37" t="s">
        <v>28</v>
      </c>
      <c r="E1" s="37" t="s">
        <v>29</v>
      </c>
      <c r="F1" s="37" t="s">
        <v>30</v>
      </c>
      <c r="G1" s="7" t="s">
        <v>31</v>
      </c>
      <c r="H1" s="8" t="s">
        <v>73</v>
      </c>
      <c r="I1" s="8" t="s">
        <v>74</v>
      </c>
      <c r="J1" s="8" t="s">
        <v>8</v>
      </c>
    </row>
    <row r="2" spans="1:10" ht="15.75" thickBot="1" x14ac:dyDescent="0.3">
      <c r="A2" s="28" t="s">
        <v>128</v>
      </c>
      <c r="B2" s="252">
        <v>17500</v>
      </c>
      <c r="C2" s="252">
        <v>2523</v>
      </c>
      <c r="D2" s="252">
        <v>13393</v>
      </c>
      <c r="E2" s="252">
        <v>17211</v>
      </c>
      <c r="F2" s="252">
        <v>34532</v>
      </c>
      <c r="G2" s="252">
        <v>19933</v>
      </c>
      <c r="H2" s="252">
        <v>8120</v>
      </c>
      <c r="I2" s="252">
        <v>460</v>
      </c>
      <c r="J2" s="253">
        <v>113674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5" sqref="E15"/>
    </sheetView>
  </sheetViews>
  <sheetFormatPr defaultRowHeight="15" x14ac:dyDescent="0.25"/>
  <cols>
    <col min="1" max="1" width="24.7109375" customWidth="1"/>
    <col min="2" max="5" width="12.7109375" customWidth="1"/>
  </cols>
  <sheetData>
    <row r="1" spans="1:5" ht="15.75" x14ac:dyDescent="0.25">
      <c r="A1" s="23"/>
      <c r="B1" s="104" t="s">
        <v>75</v>
      </c>
      <c r="C1" s="104"/>
      <c r="D1" s="107" t="s">
        <v>76</v>
      </c>
      <c r="E1" s="107"/>
    </row>
    <row r="2" spans="1:5" x14ac:dyDescent="0.25">
      <c r="A2" s="70" t="s">
        <v>63</v>
      </c>
      <c r="B2" s="70" t="s">
        <v>64</v>
      </c>
      <c r="C2" s="70" t="s">
        <v>1</v>
      </c>
      <c r="D2" s="70" t="s">
        <v>3</v>
      </c>
      <c r="E2" s="70" t="s">
        <v>1</v>
      </c>
    </row>
    <row r="3" spans="1:5" x14ac:dyDescent="0.25">
      <c r="A3" s="26" t="s">
        <v>101</v>
      </c>
      <c r="B3" s="65">
        <v>0</v>
      </c>
      <c r="C3" s="254">
        <v>142913</v>
      </c>
      <c r="D3" s="254">
        <v>0</v>
      </c>
      <c r="E3" s="254">
        <v>34842</v>
      </c>
    </row>
    <row r="4" spans="1:5" x14ac:dyDescent="0.25">
      <c r="A4" s="26" t="s">
        <v>102</v>
      </c>
      <c r="B4" s="65">
        <v>0</v>
      </c>
      <c r="C4" s="254">
        <v>2722</v>
      </c>
      <c r="D4" s="254">
        <v>0</v>
      </c>
      <c r="E4" s="254">
        <v>2647</v>
      </c>
    </row>
    <row r="5" spans="1:5" x14ac:dyDescent="0.25">
      <c r="A5" s="26" t="s">
        <v>103</v>
      </c>
      <c r="B5" s="65">
        <v>0</v>
      </c>
      <c r="C5" s="254">
        <v>38003</v>
      </c>
      <c r="D5" s="254">
        <v>0</v>
      </c>
      <c r="E5" s="254">
        <v>6218</v>
      </c>
    </row>
    <row r="6" spans="1:5" x14ac:dyDescent="0.25">
      <c r="A6" s="22" t="s">
        <v>8</v>
      </c>
      <c r="B6" s="66" t="s">
        <v>196</v>
      </c>
      <c r="C6" s="255">
        <v>183638</v>
      </c>
      <c r="D6" s="255">
        <v>0</v>
      </c>
      <c r="E6" s="255">
        <v>43707</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8" sqref="B18"/>
    </sheetView>
  </sheetViews>
  <sheetFormatPr defaultRowHeight="15" x14ac:dyDescent="0.25"/>
  <cols>
    <col min="1" max="1" width="24.7109375" customWidth="1"/>
    <col min="2" max="4" width="14.7109375" customWidth="1"/>
  </cols>
  <sheetData>
    <row r="1" spans="1:4" ht="87.75" customHeight="1" x14ac:dyDescent="0.25">
      <c r="A1" s="99" t="s">
        <v>213</v>
      </c>
      <c r="B1" s="99"/>
      <c r="C1" s="99"/>
      <c r="D1" s="99"/>
    </row>
    <row r="2" spans="1:4" ht="22.5" customHeight="1" x14ac:dyDescent="0.25">
      <c r="A2" s="99" t="s">
        <v>81</v>
      </c>
      <c r="B2" s="99"/>
      <c r="C2" s="99"/>
      <c r="D2" s="99"/>
    </row>
    <row r="3" spans="1:4" ht="18.75" customHeight="1" x14ac:dyDescent="0.25">
      <c r="A3" s="99" t="s">
        <v>82</v>
      </c>
      <c r="B3" s="99"/>
      <c r="C3" s="99"/>
      <c r="D3" s="99"/>
    </row>
    <row r="4" spans="1:4" ht="18.75" customHeight="1" x14ac:dyDescent="0.25">
      <c r="A4" s="105" t="s">
        <v>83</v>
      </c>
      <c r="B4" s="106"/>
      <c r="C4" s="106"/>
      <c r="D4" s="106"/>
    </row>
    <row r="5" spans="1:4" ht="18.75" customHeight="1" x14ac:dyDescent="0.25">
      <c r="A5" s="99" t="s">
        <v>84</v>
      </c>
      <c r="B5" s="99"/>
      <c r="C5" s="99"/>
      <c r="D5" s="99"/>
    </row>
    <row r="6" spans="1:4" ht="18" customHeight="1" x14ac:dyDescent="0.25">
      <c r="A6" s="99" t="s">
        <v>85</v>
      </c>
      <c r="B6" s="99"/>
      <c r="C6" s="99"/>
      <c r="D6" s="99"/>
    </row>
    <row r="7" spans="1:4" ht="22.5" customHeight="1" x14ac:dyDescent="0.25">
      <c r="A7" s="99" t="s">
        <v>86</v>
      </c>
      <c r="B7" s="99"/>
      <c r="C7" s="99"/>
      <c r="D7" s="99"/>
    </row>
    <row r="8" spans="1:4" ht="33.75" customHeight="1" x14ac:dyDescent="0.25">
      <c r="A8" s="100" t="s">
        <v>12</v>
      </c>
      <c r="B8" s="100"/>
      <c r="C8" s="100"/>
      <c r="D8" s="100"/>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18" sqref="G18"/>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71" t="s">
        <v>133</v>
      </c>
      <c r="B1" s="37" t="s">
        <v>134</v>
      </c>
      <c r="C1" s="37" t="s">
        <v>1</v>
      </c>
      <c r="D1" s="37" t="s">
        <v>8</v>
      </c>
    </row>
    <row r="2" spans="1:4" x14ac:dyDescent="0.25">
      <c r="A2" s="10" t="s">
        <v>209</v>
      </c>
      <c r="B2" s="165">
        <v>2588378</v>
      </c>
      <c r="C2" s="165">
        <v>5439722</v>
      </c>
      <c r="D2" s="165">
        <v>8028100</v>
      </c>
    </row>
    <row r="3" spans="1:4" x14ac:dyDescent="0.25">
      <c r="A3" s="11" t="s">
        <v>135</v>
      </c>
      <c r="B3" s="166">
        <v>0</v>
      </c>
      <c r="C3" s="166">
        <v>116687</v>
      </c>
      <c r="D3" s="166">
        <v>17262479</v>
      </c>
    </row>
    <row r="4" spans="1:4" x14ac:dyDescent="0.25">
      <c r="A4" s="11" t="s">
        <v>136</v>
      </c>
      <c r="B4" s="166">
        <v>1148814</v>
      </c>
      <c r="C4" s="166">
        <v>2642160</v>
      </c>
      <c r="D4" s="166">
        <v>17145792</v>
      </c>
    </row>
    <row r="5" spans="1:4" x14ac:dyDescent="0.25">
      <c r="A5" s="11" t="s">
        <v>137</v>
      </c>
      <c r="B5" s="166">
        <v>1420935</v>
      </c>
      <c r="C5" s="166">
        <v>2458275</v>
      </c>
      <c r="D5" s="166">
        <v>13354818</v>
      </c>
    </row>
    <row r="6" spans="1:4" x14ac:dyDescent="0.25">
      <c r="A6" s="11" t="s">
        <v>138</v>
      </c>
      <c r="B6" s="166">
        <v>18629</v>
      </c>
      <c r="C6" s="166">
        <v>222600</v>
      </c>
      <c r="D6" s="166">
        <v>9475608</v>
      </c>
    </row>
    <row r="7" spans="1:4" x14ac:dyDescent="0.25">
      <c r="A7" s="10" t="s">
        <v>36</v>
      </c>
      <c r="B7" s="165">
        <v>0</v>
      </c>
      <c r="C7" s="165">
        <v>402093</v>
      </c>
      <c r="D7" s="165">
        <v>402093</v>
      </c>
    </row>
    <row r="8" spans="1:4" ht="17.25" customHeight="1" x14ac:dyDescent="0.25">
      <c r="A8" s="11" t="s">
        <v>144</v>
      </c>
      <c r="B8" s="166">
        <v>0</v>
      </c>
      <c r="C8" s="166">
        <v>52004</v>
      </c>
      <c r="D8" s="166">
        <v>52004</v>
      </c>
    </row>
    <row r="9" spans="1:4" x14ac:dyDescent="0.25">
      <c r="A9" s="11" t="s">
        <v>139</v>
      </c>
      <c r="B9" s="166">
        <v>0</v>
      </c>
      <c r="C9" s="166">
        <v>350089</v>
      </c>
      <c r="D9" s="166">
        <v>350089</v>
      </c>
    </row>
    <row r="10" spans="1:4" x14ac:dyDescent="0.25">
      <c r="A10" s="10" t="s">
        <v>8</v>
      </c>
      <c r="B10" s="165">
        <v>2588378</v>
      </c>
      <c r="C10" s="165">
        <v>5841815</v>
      </c>
      <c r="D10" s="165">
        <v>8430193</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2" sqref="B2:E11"/>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133</v>
      </c>
      <c r="B1" s="37" t="s">
        <v>199</v>
      </c>
      <c r="C1" s="37" t="s">
        <v>39</v>
      </c>
      <c r="D1" s="37" t="s">
        <v>36</v>
      </c>
      <c r="E1" s="37" t="s">
        <v>8</v>
      </c>
    </row>
    <row r="2" spans="1:5" x14ac:dyDescent="0.25">
      <c r="A2" s="10" t="s">
        <v>33</v>
      </c>
      <c r="B2" s="167">
        <v>43580</v>
      </c>
      <c r="C2" s="167">
        <v>412704</v>
      </c>
      <c r="D2" s="167">
        <v>407175</v>
      </c>
      <c r="E2" s="167">
        <v>863459</v>
      </c>
    </row>
    <row r="3" spans="1:5" x14ac:dyDescent="0.25">
      <c r="A3" s="11" t="s">
        <v>136</v>
      </c>
      <c r="B3" s="169">
        <v>0</v>
      </c>
      <c r="C3" s="169">
        <v>0</v>
      </c>
      <c r="D3" s="169">
        <v>401414</v>
      </c>
      <c r="E3" s="169">
        <v>401414</v>
      </c>
    </row>
    <row r="4" spans="1:5" x14ac:dyDescent="0.25">
      <c r="A4" s="11" t="s">
        <v>141</v>
      </c>
      <c r="B4" s="168">
        <v>43580</v>
      </c>
      <c r="C4" s="168">
        <v>412704</v>
      </c>
      <c r="D4" s="168">
        <v>5761</v>
      </c>
      <c r="E4" s="169">
        <v>462045</v>
      </c>
    </row>
    <row r="5" spans="1:5" x14ac:dyDescent="0.25">
      <c r="A5" s="10" t="s">
        <v>35</v>
      </c>
      <c r="B5" s="167">
        <v>622241</v>
      </c>
      <c r="C5" s="167">
        <v>2693862</v>
      </c>
      <c r="D5" s="167">
        <v>3848537</v>
      </c>
      <c r="E5" s="167">
        <v>7164640</v>
      </c>
    </row>
    <row r="6" spans="1:5" x14ac:dyDescent="0.25">
      <c r="A6" s="11" t="s">
        <v>135</v>
      </c>
      <c r="B6" s="169">
        <v>0</v>
      </c>
      <c r="C6" s="169">
        <v>0</v>
      </c>
      <c r="D6" s="169">
        <v>116687</v>
      </c>
      <c r="E6" s="169">
        <v>116687</v>
      </c>
    </row>
    <row r="7" spans="1:5" x14ac:dyDescent="0.25">
      <c r="A7" s="11" t="s">
        <v>136</v>
      </c>
      <c r="B7" s="169">
        <v>0</v>
      </c>
      <c r="C7" s="169">
        <v>0</v>
      </c>
      <c r="D7" s="169">
        <v>3389560</v>
      </c>
      <c r="E7" s="169">
        <v>3389560</v>
      </c>
    </row>
    <row r="8" spans="1:5" x14ac:dyDescent="0.25">
      <c r="A8" s="11" t="s">
        <v>137</v>
      </c>
      <c r="B8" s="169">
        <v>622241</v>
      </c>
      <c r="C8" s="169">
        <v>2693862</v>
      </c>
      <c r="D8" s="169">
        <v>101061</v>
      </c>
      <c r="E8" s="169">
        <v>3417164</v>
      </c>
    </row>
    <row r="9" spans="1:5" x14ac:dyDescent="0.25">
      <c r="A9" s="11" t="s">
        <v>138</v>
      </c>
      <c r="B9" s="167">
        <v>0</v>
      </c>
      <c r="C9" s="169">
        <v>0</v>
      </c>
      <c r="D9" s="169">
        <v>241229</v>
      </c>
      <c r="E9" s="169">
        <v>241229</v>
      </c>
    </row>
    <row r="10" spans="1:5" x14ac:dyDescent="0.25">
      <c r="A10" s="10" t="s">
        <v>66</v>
      </c>
      <c r="B10" s="167">
        <v>0</v>
      </c>
      <c r="C10" s="167">
        <v>0</v>
      </c>
      <c r="D10" s="170">
        <v>402093</v>
      </c>
      <c r="E10" s="167">
        <v>402093</v>
      </c>
    </row>
    <row r="11" spans="1:5" x14ac:dyDescent="0.25">
      <c r="A11" s="4" t="s">
        <v>8</v>
      </c>
      <c r="B11" s="167">
        <v>665821</v>
      </c>
      <c r="C11" s="167">
        <v>3106566</v>
      </c>
      <c r="D11" s="167">
        <v>4657805</v>
      </c>
      <c r="E11" s="167">
        <v>8430192</v>
      </c>
    </row>
    <row r="12" spans="1:5" x14ac:dyDescent="0.25">
      <c r="A12" s="109" t="s">
        <v>142</v>
      </c>
      <c r="B12" s="110"/>
      <c r="C12" s="110"/>
      <c r="D12" s="110"/>
      <c r="E12" s="111"/>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1" sqref="B1:F1"/>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181"/>
      <c r="B1" s="186" t="s">
        <v>204</v>
      </c>
      <c r="C1" s="186" t="s">
        <v>205</v>
      </c>
      <c r="D1" s="186" t="s">
        <v>207</v>
      </c>
      <c r="E1" s="186" t="s">
        <v>208</v>
      </c>
      <c r="F1" s="186" t="s">
        <v>210</v>
      </c>
    </row>
    <row r="2" spans="1:6" s="33" customFormat="1" ht="12.75" x14ac:dyDescent="0.2">
      <c r="A2" s="180" t="s">
        <v>52</v>
      </c>
      <c r="B2" s="179">
        <v>23206</v>
      </c>
      <c r="C2" s="179">
        <v>41604</v>
      </c>
      <c r="D2" s="179">
        <v>43369</v>
      </c>
      <c r="E2" s="179">
        <v>22457</v>
      </c>
      <c r="F2" s="179">
        <v>32330</v>
      </c>
    </row>
    <row r="3" spans="1:6" s="33" customFormat="1" ht="12.75" x14ac:dyDescent="0.2">
      <c r="A3" s="182" t="s">
        <v>177</v>
      </c>
      <c r="B3" s="177">
        <v>17727</v>
      </c>
      <c r="C3" s="177">
        <v>35949</v>
      </c>
      <c r="D3" s="177">
        <v>38283</v>
      </c>
      <c r="E3" s="177">
        <v>19080</v>
      </c>
      <c r="F3" s="177">
        <v>25974</v>
      </c>
    </row>
    <row r="4" spans="1:6" s="33" customFormat="1" ht="12.75" x14ac:dyDescent="0.2">
      <c r="A4" s="182" t="s">
        <v>178</v>
      </c>
      <c r="B4" s="177">
        <v>5479</v>
      </c>
      <c r="C4" s="177">
        <v>5655</v>
      </c>
      <c r="D4" s="177">
        <v>5086</v>
      </c>
      <c r="E4" s="177">
        <v>3377</v>
      </c>
      <c r="F4" s="177">
        <v>6356</v>
      </c>
    </row>
    <row r="5" spans="1:6" s="33" customFormat="1" ht="12.75" x14ac:dyDescent="0.2">
      <c r="A5" s="176" t="s">
        <v>2</v>
      </c>
      <c r="B5" s="179">
        <v>935</v>
      </c>
      <c r="C5" s="179">
        <v>861</v>
      </c>
      <c r="D5" s="179">
        <v>1129</v>
      </c>
      <c r="E5" s="179">
        <v>674</v>
      </c>
      <c r="F5" s="179">
        <v>1052</v>
      </c>
    </row>
    <row r="6" spans="1:6" s="33" customFormat="1" ht="12.75" x14ac:dyDescent="0.2">
      <c r="A6" s="182" t="s">
        <v>179</v>
      </c>
      <c r="B6" s="178" t="s">
        <v>180</v>
      </c>
      <c r="C6" s="178" t="s">
        <v>180</v>
      </c>
      <c r="D6" s="178" t="s">
        <v>180</v>
      </c>
      <c r="E6" s="178" t="s">
        <v>180</v>
      </c>
      <c r="F6" s="178" t="s">
        <v>180</v>
      </c>
    </row>
    <row r="7" spans="1:6" s="33" customFormat="1" ht="12.75" x14ac:dyDescent="0.2">
      <c r="A7" s="182" t="s">
        <v>178</v>
      </c>
      <c r="B7" s="177">
        <v>935</v>
      </c>
      <c r="C7" s="177">
        <v>861</v>
      </c>
      <c r="D7" s="177">
        <v>1129</v>
      </c>
      <c r="E7" s="177">
        <v>674</v>
      </c>
      <c r="F7" s="177">
        <v>1052</v>
      </c>
    </row>
    <row r="8" spans="1:6" s="33" customFormat="1" ht="12.75" x14ac:dyDescent="0.2">
      <c r="A8" s="176" t="s">
        <v>5</v>
      </c>
      <c r="B8" s="179">
        <v>6429</v>
      </c>
      <c r="C8" s="179">
        <v>5526</v>
      </c>
      <c r="D8" s="179">
        <v>6562</v>
      </c>
      <c r="E8" s="179">
        <v>8516</v>
      </c>
      <c r="F8" s="179">
        <v>14242</v>
      </c>
    </row>
    <row r="9" spans="1:6" s="33" customFormat="1" ht="12.75" x14ac:dyDescent="0.2">
      <c r="A9" s="182" t="s">
        <v>179</v>
      </c>
      <c r="B9" s="177">
        <v>6326</v>
      </c>
      <c r="C9" s="177">
        <v>5364</v>
      </c>
      <c r="D9" s="177">
        <v>6467</v>
      </c>
      <c r="E9" s="177">
        <v>8398</v>
      </c>
      <c r="F9" s="177">
        <v>14108</v>
      </c>
    </row>
    <row r="10" spans="1:6" s="33" customFormat="1" ht="12.75" x14ac:dyDescent="0.2">
      <c r="A10" s="182" t="s">
        <v>178</v>
      </c>
      <c r="B10" s="177">
        <v>103</v>
      </c>
      <c r="C10" s="177">
        <v>162</v>
      </c>
      <c r="D10" s="177">
        <v>95</v>
      </c>
      <c r="E10" s="177">
        <v>118</v>
      </c>
      <c r="F10" s="177">
        <v>134</v>
      </c>
    </row>
    <row r="11" spans="1:6" s="33" customFormat="1" ht="12.75" x14ac:dyDescent="0.2">
      <c r="A11" s="183" t="s">
        <v>189</v>
      </c>
      <c r="B11" s="177" t="s">
        <v>4</v>
      </c>
      <c r="C11" s="177" t="s">
        <v>4</v>
      </c>
      <c r="D11" s="177" t="s">
        <v>4</v>
      </c>
      <c r="E11" s="177" t="s">
        <v>4</v>
      </c>
      <c r="F11" s="177" t="s">
        <v>4</v>
      </c>
    </row>
    <row r="12" spans="1:6" s="33" customFormat="1" ht="12.75" x14ac:dyDescent="0.2">
      <c r="A12" s="182" t="s">
        <v>179</v>
      </c>
      <c r="B12" s="185" t="s">
        <v>4</v>
      </c>
      <c r="C12" s="185" t="s">
        <v>4</v>
      </c>
      <c r="D12" s="185" t="s">
        <v>4</v>
      </c>
      <c r="E12" s="185" t="s">
        <v>4</v>
      </c>
      <c r="F12" s="185" t="s">
        <v>4</v>
      </c>
    </row>
    <row r="13" spans="1:6" s="33" customFormat="1" ht="12.75" x14ac:dyDescent="0.2">
      <c r="A13" s="182" t="s">
        <v>178</v>
      </c>
      <c r="B13" s="185" t="s">
        <v>4</v>
      </c>
      <c r="C13" s="185" t="s">
        <v>4</v>
      </c>
      <c r="D13" s="185" t="s">
        <v>4</v>
      </c>
      <c r="E13" s="185" t="s">
        <v>4</v>
      </c>
      <c r="F13" s="185" t="s">
        <v>4</v>
      </c>
    </row>
    <row r="14" spans="1:6" s="33" customFormat="1" ht="12.75" x14ac:dyDescent="0.2">
      <c r="A14" s="176" t="s">
        <v>6</v>
      </c>
      <c r="B14" s="184" t="s">
        <v>4</v>
      </c>
      <c r="C14" s="184" t="s">
        <v>4</v>
      </c>
      <c r="D14" s="184" t="s">
        <v>4</v>
      </c>
      <c r="E14" s="184" t="s">
        <v>4</v>
      </c>
      <c r="F14" s="184" t="s">
        <v>4</v>
      </c>
    </row>
    <row r="15" spans="1:6" s="33" customFormat="1" ht="12.75" x14ac:dyDescent="0.2">
      <c r="A15" s="182" t="s">
        <v>179</v>
      </c>
      <c r="B15" s="177" t="s">
        <v>4</v>
      </c>
      <c r="C15" s="177" t="s">
        <v>4</v>
      </c>
      <c r="D15" s="177" t="s">
        <v>4</v>
      </c>
      <c r="E15" s="177" t="s">
        <v>4</v>
      </c>
      <c r="F15" s="177" t="s">
        <v>4</v>
      </c>
    </row>
    <row r="16" spans="1:6" s="33" customFormat="1" ht="12.75" x14ac:dyDescent="0.2">
      <c r="A16" s="182" t="s">
        <v>178</v>
      </c>
      <c r="B16" s="177" t="s">
        <v>4</v>
      </c>
      <c r="C16" s="177" t="s">
        <v>4</v>
      </c>
      <c r="D16" s="177" t="s">
        <v>4</v>
      </c>
      <c r="E16" s="177" t="s">
        <v>4</v>
      </c>
      <c r="F16" s="177" t="s">
        <v>4</v>
      </c>
    </row>
    <row r="17" spans="1:6" s="33" customFormat="1" ht="12.75" x14ac:dyDescent="0.2">
      <c r="A17" s="176" t="s">
        <v>7</v>
      </c>
      <c r="B17" s="184" t="s">
        <v>4</v>
      </c>
      <c r="C17" s="184" t="s">
        <v>4</v>
      </c>
      <c r="D17" s="184" t="s">
        <v>4</v>
      </c>
      <c r="E17" s="184" t="s">
        <v>4</v>
      </c>
      <c r="F17" s="184" t="s">
        <v>4</v>
      </c>
    </row>
    <row r="18" spans="1:6" s="33" customFormat="1" ht="12.75" x14ac:dyDescent="0.2">
      <c r="A18" s="182" t="s">
        <v>179</v>
      </c>
      <c r="B18" s="177" t="s">
        <v>4</v>
      </c>
      <c r="C18" s="177" t="s">
        <v>4</v>
      </c>
      <c r="D18" s="177" t="s">
        <v>4</v>
      </c>
      <c r="E18" s="177" t="s">
        <v>4</v>
      </c>
      <c r="F18" s="177" t="s">
        <v>4</v>
      </c>
    </row>
    <row r="19" spans="1:6" s="33" customFormat="1" ht="12.75" x14ac:dyDescent="0.2">
      <c r="A19" s="182" t="s">
        <v>178</v>
      </c>
      <c r="B19" s="177" t="s">
        <v>4</v>
      </c>
      <c r="C19" s="177" t="s">
        <v>4</v>
      </c>
      <c r="D19" s="177" t="s">
        <v>4</v>
      </c>
      <c r="E19" s="177" t="s">
        <v>4</v>
      </c>
      <c r="F19" s="177" t="s">
        <v>4</v>
      </c>
    </row>
    <row r="20" spans="1:6" s="33" customFormat="1" ht="12.75" x14ac:dyDescent="0.2">
      <c r="A20" s="176" t="s">
        <v>8</v>
      </c>
      <c r="B20" s="179">
        <v>30570</v>
      </c>
      <c r="C20" s="179">
        <v>47991</v>
      </c>
      <c r="D20" s="179">
        <v>51060</v>
      </c>
      <c r="E20" s="179">
        <v>31647</v>
      </c>
      <c r="F20" s="179">
        <v>47623</v>
      </c>
    </row>
    <row r="21" spans="1:6" s="33" customFormat="1" ht="12.75" x14ac:dyDescent="0.2">
      <c r="A21" s="88"/>
      <c r="B21" s="89"/>
      <c r="C21" s="89"/>
      <c r="D21" s="89"/>
      <c r="E21" s="89"/>
      <c r="F21" s="90"/>
    </row>
    <row r="22" spans="1:6" s="33" customFormat="1" ht="54" customHeight="1" x14ac:dyDescent="0.2">
      <c r="A22" s="91" t="s">
        <v>190</v>
      </c>
      <c r="B22" s="91"/>
      <c r="C22" s="91"/>
      <c r="D22" s="91"/>
      <c r="E22" s="91"/>
      <c r="F22" s="91"/>
    </row>
    <row r="23" spans="1:6" s="33" customFormat="1" ht="15.95" customHeight="1" x14ac:dyDescent="0.2">
      <c r="A23" s="91" t="s">
        <v>13</v>
      </c>
      <c r="B23" s="91"/>
      <c r="C23" s="91"/>
      <c r="D23" s="91"/>
      <c r="E23" s="91"/>
      <c r="F23" s="91"/>
    </row>
    <row r="24" spans="1:6" s="33" customFormat="1" ht="15.95" customHeight="1" x14ac:dyDescent="0.2">
      <c r="A24" s="91" t="s">
        <v>10</v>
      </c>
      <c r="B24" s="91"/>
      <c r="C24" s="91"/>
      <c r="D24" s="91"/>
      <c r="E24" s="91"/>
      <c r="F24" s="91"/>
    </row>
    <row r="25" spans="1:6" s="33" customFormat="1" ht="15.95" customHeight="1" x14ac:dyDescent="0.2">
      <c r="A25" s="91" t="s">
        <v>11</v>
      </c>
      <c r="B25" s="91"/>
      <c r="C25" s="91"/>
      <c r="D25" s="91"/>
      <c r="E25" s="91"/>
      <c r="F25" s="91"/>
    </row>
    <row r="26" spans="1:6" ht="30" customHeight="1" x14ac:dyDescent="0.25">
      <c r="A26" s="74" t="s">
        <v>12</v>
      </c>
      <c r="B26" s="75"/>
      <c r="C26" s="75"/>
      <c r="D26" s="75"/>
      <c r="E26" s="75"/>
      <c r="F26" s="7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34" sqref="F34"/>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72" t="s">
        <v>0</v>
      </c>
      <c r="B1" s="112" t="s">
        <v>200</v>
      </c>
      <c r="C1" s="113"/>
      <c r="D1" s="112" t="s">
        <v>76</v>
      </c>
      <c r="E1" s="113"/>
    </row>
    <row r="2" spans="1:5" ht="15.75" x14ac:dyDescent="0.25">
      <c r="A2" s="37" t="s">
        <v>133</v>
      </c>
      <c r="B2" s="37" t="s">
        <v>134</v>
      </c>
      <c r="C2" s="37" t="s">
        <v>1</v>
      </c>
      <c r="D2" s="37" t="s">
        <v>3</v>
      </c>
      <c r="E2" s="37" t="s">
        <v>1</v>
      </c>
    </row>
    <row r="3" spans="1:5" x14ac:dyDescent="0.25">
      <c r="A3" s="10" t="s">
        <v>209</v>
      </c>
      <c r="B3" s="171">
        <v>3924396</v>
      </c>
      <c r="C3" s="171">
        <v>8510448</v>
      </c>
      <c r="D3" s="171">
        <v>1252358</v>
      </c>
      <c r="E3" s="171">
        <v>2368997</v>
      </c>
    </row>
    <row r="4" spans="1:5" x14ac:dyDescent="0.25">
      <c r="A4" s="11" t="s">
        <v>135</v>
      </c>
      <c r="B4" s="172">
        <v>0</v>
      </c>
      <c r="C4" s="172">
        <v>183807</v>
      </c>
      <c r="D4" s="172">
        <v>0</v>
      </c>
      <c r="E4" s="172">
        <v>49567</v>
      </c>
    </row>
    <row r="5" spans="1:5" x14ac:dyDescent="0.25">
      <c r="A5" s="11" t="s">
        <v>136</v>
      </c>
      <c r="B5" s="172">
        <v>1653901</v>
      </c>
      <c r="C5" s="172">
        <v>4259758</v>
      </c>
      <c r="D5" s="172">
        <v>643726</v>
      </c>
      <c r="E5" s="172">
        <v>1024563</v>
      </c>
    </row>
    <row r="6" spans="1:5" x14ac:dyDescent="0.25">
      <c r="A6" s="11" t="s">
        <v>137</v>
      </c>
      <c r="B6" s="172">
        <v>2242466</v>
      </c>
      <c r="C6" s="172">
        <v>3677589</v>
      </c>
      <c r="D6" s="172">
        <v>599403</v>
      </c>
      <c r="E6" s="172">
        <v>1238961</v>
      </c>
    </row>
    <row r="7" spans="1:5" x14ac:dyDescent="0.25">
      <c r="A7" s="11" t="s">
        <v>138</v>
      </c>
      <c r="B7" s="172">
        <v>28029</v>
      </c>
      <c r="C7" s="172">
        <v>389294</v>
      </c>
      <c r="D7" s="172">
        <v>9229</v>
      </c>
      <c r="E7" s="172">
        <v>55906</v>
      </c>
    </row>
    <row r="8" spans="1:5" x14ac:dyDescent="0.25">
      <c r="A8" s="10" t="s">
        <v>36</v>
      </c>
      <c r="B8" s="171">
        <v>0</v>
      </c>
      <c r="C8" s="171">
        <v>522748</v>
      </c>
      <c r="D8" s="171">
        <v>0</v>
      </c>
      <c r="E8" s="171">
        <v>281437</v>
      </c>
    </row>
    <row r="9" spans="1:5" ht="18" customHeight="1" x14ac:dyDescent="0.25">
      <c r="A9" s="11" t="s">
        <v>144</v>
      </c>
      <c r="B9" s="172">
        <v>0</v>
      </c>
      <c r="C9" s="172">
        <v>64262</v>
      </c>
      <c r="D9" s="172">
        <v>0</v>
      </c>
      <c r="E9" s="172">
        <v>39745</v>
      </c>
    </row>
    <row r="10" spans="1:5" x14ac:dyDescent="0.25">
      <c r="A10" s="11" t="s">
        <v>139</v>
      </c>
      <c r="B10" s="172">
        <v>0</v>
      </c>
      <c r="C10" s="172">
        <v>458486</v>
      </c>
      <c r="D10" s="172">
        <v>0</v>
      </c>
      <c r="E10" s="172">
        <v>241692</v>
      </c>
    </row>
    <row r="11" spans="1:5" x14ac:dyDescent="0.25">
      <c r="A11" s="4" t="s">
        <v>8</v>
      </c>
      <c r="B11" s="171">
        <v>3924396</v>
      </c>
      <c r="C11" s="171">
        <v>9033196</v>
      </c>
      <c r="D11" s="171">
        <v>1252358</v>
      </c>
      <c r="E11" s="171">
        <v>2650434</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17" sqref="C17"/>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71"/>
      <c r="B1" s="114" t="s">
        <v>200</v>
      </c>
      <c r="C1" s="114"/>
      <c r="D1" s="114"/>
      <c r="E1" s="114" t="s">
        <v>76</v>
      </c>
      <c r="F1" s="114"/>
      <c r="G1" s="114"/>
    </row>
    <row r="2" spans="1:7" ht="15.75" x14ac:dyDescent="0.25">
      <c r="A2" s="37" t="s">
        <v>133</v>
      </c>
      <c r="B2" s="37" t="s">
        <v>199</v>
      </c>
      <c r="C2" s="37" t="s">
        <v>39</v>
      </c>
      <c r="D2" s="37" t="s">
        <v>36</v>
      </c>
      <c r="E2" s="37" t="s">
        <v>38</v>
      </c>
      <c r="F2" s="37" t="s">
        <v>39</v>
      </c>
      <c r="G2" s="37" t="s">
        <v>36</v>
      </c>
    </row>
    <row r="3" spans="1:7" x14ac:dyDescent="0.25">
      <c r="A3" s="10" t="s">
        <v>33</v>
      </c>
      <c r="B3" s="173">
        <v>70136</v>
      </c>
      <c r="C3" s="173">
        <v>749139</v>
      </c>
      <c r="D3" s="173">
        <v>705834</v>
      </c>
      <c r="E3" s="173">
        <v>17024</v>
      </c>
      <c r="F3" s="173">
        <v>76270</v>
      </c>
      <c r="G3" s="173">
        <v>108516</v>
      </c>
    </row>
    <row r="4" spans="1:7" x14ac:dyDescent="0.25">
      <c r="A4" s="10" t="s">
        <v>35</v>
      </c>
      <c r="B4" s="173">
        <v>878147</v>
      </c>
      <c r="C4" s="173">
        <v>4058375</v>
      </c>
      <c r="D4" s="173">
        <v>5973213</v>
      </c>
      <c r="E4" s="173">
        <v>366336</v>
      </c>
      <c r="F4" s="173">
        <v>1329350</v>
      </c>
      <c r="G4" s="173">
        <v>1723861</v>
      </c>
    </row>
    <row r="5" spans="1:7" x14ac:dyDescent="0.25">
      <c r="A5" s="11" t="s">
        <v>135</v>
      </c>
      <c r="B5" s="175">
        <v>0</v>
      </c>
      <c r="C5" s="175">
        <v>0</v>
      </c>
      <c r="D5" s="175">
        <v>183807</v>
      </c>
      <c r="E5" s="175">
        <v>0</v>
      </c>
      <c r="F5" s="175">
        <v>0</v>
      </c>
      <c r="G5" s="175">
        <v>49567</v>
      </c>
    </row>
    <row r="6" spans="1:7" x14ac:dyDescent="0.25">
      <c r="A6" s="11" t="s">
        <v>136</v>
      </c>
      <c r="B6" s="175">
        <v>0</v>
      </c>
      <c r="C6" s="175">
        <v>0</v>
      </c>
      <c r="D6" s="175">
        <v>5215208</v>
      </c>
      <c r="E6" s="175">
        <v>0</v>
      </c>
      <c r="F6" s="175">
        <v>0</v>
      </c>
      <c r="G6" s="175">
        <v>1563912</v>
      </c>
    </row>
    <row r="7" spans="1:7" x14ac:dyDescent="0.25">
      <c r="A7" s="11" t="s">
        <v>137</v>
      </c>
      <c r="B7" s="174">
        <v>878147</v>
      </c>
      <c r="C7" s="174">
        <v>4058375</v>
      </c>
      <c r="D7" s="174">
        <v>156876</v>
      </c>
      <c r="E7" s="175">
        <v>366336</v>
      </c>
      <c r="F7" s="175">
        <v>1329350</v>
      </c>
      <c r="G7" s="175">
        <v>45246</v>
      </c>
    </row>
    <row r="8" spans="1:7" x14ac:dyDescent="0.25">
      <c r="A8" s="11" t="s">
        <v>138</v>
      </c>
      <c r="B8" s="175">
        <v>0</v>
      </c>
      <c r="C8" s="175">
        <v>0</v>
      </c>
      <c r="D8" s="175">
        <v>417322</v>
      </c>
      <c r="E8" s="175">
        <v>0</v>
      </c>
      <c r="F8" s="175">
        <v>0</v>
      </c>
      <c r="G8" s="175">
        <v>65136</v>
      </c>
    </row>
    <row r="9" spans="1:7" x14ac:dyDescent="0.25">
      <c r="A9" s="10" t="s">
        <v>66</v>
      </c>
      <c r="B9" s="173">
        <v>0</v>
      </c>
      <c r="C9" s="173">
        <v>0</v>
      </c>
      <c r="D9" s="173">
        <v>522748</v>
      </c>
      <c r="E9" s="173">
        <v>0</v>
      </c>
      <c r="F9" s="173">
        <v>0</v>
      </c>
      <c r="G9" s="173">
        <v>281437</v>
      </c>
    </row>
    <row r="10" spans="1:7" x14ac:dyDescent="0.25">
      <c r="A10" s="4" t="s">
        <v>8</v>
      </c>
      <c r="B10" s="173">
        <v>948283</v>
      </c>
      <c r="C10" s="173">
        <v>4807514</v>
      </c>
      <c r="D10" s="173">
        <v>7201795</v>
      </c>
      <c r="E10" s="173">
        <v>383360</v>
      </c>
      <c r="F10" s="173">
        <v>1405620</v>
      </c>
      <c r="G10" s="173">
        <v>2113814</v>
      </c>
    </row>
    <row r="11" spans="1:7" x14ac:dyDescent="0.25">
      <c r="A11" s="109" t="s">
        <v>142</v>
      </c>
      <c r="B11" s="110"/>
      <c r="C11" s="110"/>
      <c r="D11" s="110"/>
      <c r="E11" s="110"/>
      <c r="F11" s="110"/>
      <c r="G11" s="111"/>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0.7109375" bestFit="1" customWidth="1"/>
    <col min="2" max="4" width="14.7109375" customWidth="1"/>
  </cols>
  <sheetData>
    <row r="1" spans="1:4" ht="68.25" customHeight="1" x14ac:dyDescent="0.25">
      <c r="A1" s="99" t="s">
        <v>211</v>
      </c>
      <c r="B1" s="99"/>
      <c r="C1" s="99"/>
      <c r="D1" s="99"/>
    </row>
    <row r="2" spans="1:4" ht="25.5" customHeight="1" x14ac:dyDescent="0.25">
      <c r="A2" s="99" t="s">
        <v>81</v>
      </c>
      <c r="B2" s="99"/>
      <c r="C2" s="99"/>
      <c r="D2" s="99"/>
    </row>
    <row r="3" spans="1:4" ht="15" customHeight="1" x14ac:dyDescent="0.25">
      <c r="A3" s="99" t="s">
        <v>82</v>
      </c>
      <c r="B3" s="99"/>
      <c r="C3" s="99"/>
      <c r="D3" s="99"/>
    </row>
    <row r="4" spans="1:4" ht="15" customHeight="1" x14ac:dyDescent="0.25">
      <c r="A4" s="105" t="s">
        <v>83</v>
      </c>
      <c r="B4" s="106"/>
      <c r="C4" s="106"/>
      <c r="D4" s="106"/>
    </row>
    <row r="5" spans="1:4" ht="15" customHeight="1" x14ac:dyDescent="0.25">
      <c r="A5" s="99" t="s">
        <v>84</v>
      </c>
      <c r="B5" s="99"/>
      <c r="C5" s="99"/>
      <c r="D5" s="99"/>
    </row>
    <row r="6" spans="1:4" ht="25.5" customHeight="1" x14ac:dyDescent="0.25">
      <c r="A6" s="99" t="s">
        <v>85</v>
      </c>
      <c r="B6" s="99"/>
      <c r="C6" s="99"/>
      <c r="D6" s="99"/>
    </row>
    <row r="7" spans="1:4" x14ac:dyDescent="0.25">
      <c r="A7" s="99" t="s">
        <v>202</v>
      </c>
      <c r="B7" s="99"/>
      <c r="C7" s="99"/>
      <c r="D7" s="99"/>
    </row>
    <row r="8" spans="1:4" ht="30" customHeight="1" x14ac:dyDescent="0.25">
      <c r="A8" s="100" t="s">
        <v>12</v>
      </c>
      <c r="B8" s="100"/>
      <c r="C8" s="100"/>
      <c r="D8" s="100"/>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4" sqref="F34"/>
    </sheetView>
  </sheetViews>
  <sheetFormatPr defaultRowHeight="15" x14ac:dyDescent="0.25"/>
  <cols>
    <col min="1" max="1" width="20.7109375" style="5" bestFit="1" customWidth="1"/>
    <col min="2" max="4" width="14.7109375" style="5" customWidth="1"/>
    <col min="5" max="16384" width="9.140625" style="5"/>
  </cols>
  <sheetData>
    <row r="1" spans="1:4" x14ac:dyDescent="0.25">
      <c r="A1" s="72" t="s">
        <v>133</v>
      </c>
      <c r="B1" s="36" t="s">
        <v>134</v>
      </c>
      <c r="C1" s="36" t="s">
        <v>1</v>
      </c>
      <c r="D1" s="36" t="s">
        <v>8</v>
      </c>
    </row>
    <row r="2" spans="1:4" x14ac:dyDescent="0.25">
      <c r="A2" s="41" t="s">
        <v>33</v>
      </c>
      <c r="B2" s="219">
        <v>0</v>
      </c>
      <c r="C2" s="219">
        <v>4</v>
      </c>
      <c r="D2" s="219">
        <v>4</v>
      </c>
    </row>
    <row r="3" spans="1:4" x14ac:dyDescent="0.25">
      <c r="A3" s="9" t="s">
        <v>201</v>
      </c>
      <c r="B3" s="220">
        <v>0</v>
      </c>
      <c r="C3" s="220">
        <v>4</v>
      </c>
      <c r="D3" s="220">
        <v>4</v>
      </c>
    </row>
    <row r="4" spans="1:4" x14ac:dyDescent="0.25">
      <c r="A4" s="41" t="s">
        <v>35</v>
      </c>
      <c r="B4" s="219">
        <v>14102</v>
      </c>
      <c r="C4" s="219">
        <v>98</v>
      </c>
      <c r="D4" s="219">
        <v>14200</v>
      </c>
    </row>
    <row r="5" spans="1:4" x14ac:dyDescent="0.25">
      <c r="A5" s="9" t="s">
        <v>194</v>
      </c>
      <c r="B5" s="220">
        <v>8970</v>
      </c>
      <c r="C5" s="220">
        <v>64</v>
      </c>
      <c r="D5" s="220">
        <v>9034</v>
      </c>
    </row>
    <row r="6" spans="1:4" x14ac:dyDescent="0.25">
      <c r="A6" s="9" t="s">
        <v>141</v>
      </c>
      <c r="B6" s="220">
        <v>5132</v>
      </c>
      <c r="C6" s="220">
        <v>34</v>
      </c>
      <c r="D6" s="220">
        <v>5166</v>
      </c>
    </row>
    <row r="7" spans="1:4" x14ac:dyDescent="0.25">
      <c r="A7" s="41" t="s">
        <v>36</v>
      </c>
      <c r="B7" s="219">
        <v>6</v>
      </c>
      <c r="C7" s="219">
        <v>32</v>
      </c>
      <c r="D7" s="219">
        <v>38</v>
      </c>
    </row>
    <row r="8" spans="1:4" x14ac:dyDescent="0.25">
      <c r="A8" s="41" t="s">
        <v>8</v>
      </c>
      <c r="B8" s="219">
        <v>14108</v>
      </c>
      <c r="C8" s="219">
        <v>134</v>
      </c>
      <c r="D8" s="219">
        <v>14242</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24" sqref="E24"/>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199</v>
      </c>
      <c r="C1" s="36" t="s">
        <v>39</v>
      </c>
      <c r="D1" s="36" t="s">
        <v>36</v>
      </c>
      <c r="E1" s="36" t="s">
        <v>8</v>
      </c>
    </row>
    <row r="2" spans="1:5" x14ac:dyDescent="0.25">
      <c r="A2" s="41" t="s">
        <v>33</v>
      </c>
      <c r="B2" s="221">
        <v>0</v>
      </c>
      <c r="C2" s="221">
        <v>4</v>
      </c>
      <c r="D2" s="221">
        <v>0</v>
      </c>
      <c r="E2" s="221">
        <v>4</v>
      </c>
    </row>
    <row r="3" spans="1:5" x14ac:dyDescent="0.25">
      <c r="A3" s="41" t="s">
        <v>35</v>
      </c>
      <c r="B3" s="221">
        <v>2247</v>
      </c>
      <c r="C3" s="221">
        <v>2906</v>
      </c>
      <c r="D3" s="221">
        <v>9047</v>
      </c>
      <c r="E3" s="221">
        <v>14200</v>
      </c>
    </row>
    <row r="4" spans="1:5" x14ac:dyDescent="0.25">
      <c r="A4" s="41" t="s">
        <v>36</v>
      </c>
      <c r="B4" s="221">
        <v>0</v>
      </c>
      <c r="C4" s="221">
        <v>0</v>
      </c>
      <c r="D4" s="221">
        <v>38</v>
      </c>
      <c r="E4" s="221">
        <v>38</v>
      </c>
    </row>
    <row r="5" spans="1:5" x14ac:dyDescent="0.25">
      <c r="A5" s="42" t="s">
        <v>8</v>
      </c>
      <c r="B5" s="221">
        <v>2247</v>
      </c>
      <c r="C5" s="221">
        <v>2910</v>
      </c>
      <c r="D5" s="221">
        <v>9085</v>
      </c>
      <c r="E5" s="221">
        <v>14242</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D15" sqref="D15:E1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72" t="s">
        <v>0</v>
      </c>
      <c r="B1" s="115" t="s">
        <v>143</v>
      </c>
      <c r="C1" s="115"/>
      <c r="D1" s="115" t="s">
        <v>76</v>
      </c>
      <c r="E1" s="115"/>
    </row>
    <row r="2" spans="1:5" x14ac:dyDescent="0.25">
      <c r="A2" s="36" t="s">
        <v>133</v>
      </c>
      <c r="B2" s="36" t="s">
        <v>134</v>
      </c>
      <c r="C2" s="36" t="s">
        <v>1</v>
      </c>
      <c r="D2" s="36" t="s">
        <v>3</v>
      </c>
      <c r="E2" s="36" t="s">
        <v>1</v>
      </c>
    </row>
    <row r="3" spans="1:5" x14ac:dyDescent="0.25">
      <c r="A3" s="41" t="s">
        <v>33</v>
      </c>
      <c r="B3" s="223">
        <v>0</v>
      </c>
      <c r="C3" s="223">
        <v>7</v>
      </c>
      <c r="D3" s="223">
        <v>0</v>
      </c>
      <c r="E3" s="224">
        <v>1</v>
      </c>
    </row>
    <row r="4" spans="1:5" x14ac:dyDescent="0.25">
      <c r="A4" s="41" t="s">
        <v>35</v>
      </c>
      <c r="B4" s="223">
        <v>13263</v>
      </c>
      <c r="C4" s="223">
        <v>115</v>
      </c>
      <c r="D4" s="223">
        <v>14940</v>
      </c>
      <c r="E4" s="224">
        <v>81</v>
      </c>
    </row>
    <row r="5" spans="1:5" s="38" customFormat="1" x14ac:dyDescent="0.25">
      <c r="A5" s="41" t="s">
        <v>66</v>
      </c>
      <c r="B5" s="223">
        <v>9</v>
      </c>
      <c r="C5" s="223">
        <v>45</v>
      </c>
      <c r="D5" s="223">
        <v>3</v>
      </c>
      <c r="E5" s="223">
        <v>19</v>
      </c>
    </row>
    <row r="6" spans="1:5" ht="15.95" customHeight="1" x14ac:dyDescent="0.25">
      <c r="A6" s="42" t="s">
        <v>8</v>
      </c>
      <c r="B6" s="222">
        <v>13272</v>
      </c>
      <c r="C6" s="222">
        <v>167</v>
      </c>
      <c r="D6" s="222">
        <v>14943</v>
      </c>
      <c r="E6" s="222">
        <v>101</v>
      </c>
    </row>
    <row r="7" spans="1:5" ht="18" customHeight="1" x14ac:dyDescent="0.25">
      <c r="A7" s="101" t="s">
        <v>142</v>
      </c>
      <c r="B7" s="102"/>
      <c r="C7" s="102"/>
      <c r="D7" s="102"/>
      <c r="E7" s="103"/>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14" sqref="C14:C15"/>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72" t="s">
        <v>0</v>
      </c>
      <c r="B1" s="115" t="s">
        <v>200</v>
      </c>
      <c r="C1" s="115"/>
      <c r="D1" s="115"/>
      <c r="E1" s="115" t="s">
        <v>76</v>
      </c>
      <c r="F1" s="115"/>
      <c r="G1" s="115"/>
    </row>
    <row r="2" spans="1:7" x14ac:dyDescent="0.25">
      <c r="A2" s="36" t="s">
        <v>133</v>
      </c>
      <c r="B2" s="36" t="s">
        <v>199</v>
      </c>
      <c r="C2" s="36" t="s">
        <v>39</v>
      </c>
      <c r="D2" s="36" t="s">
        <v>36</v>
      </c>
      <c r="E2" s="36" t="s">
        <v>38</v>
      </c>
      <c r="F2" s="36" t="s">
        <v>39</v>
      </c>
      <c r="G2" s="36" t="s">
        <v>36</v>
      </c>
    </row>
    <row r="3" spans="1:7" x14ac:dyDescent="0.25">
      <c r="A3" s="41" t="s">
        <v>33</v>
      </c>
      <c r="B3" s="226">
        <v>0</v>
      </c>
      <c r="C3" s="226">
        <v>7</v>
      </c>
      <c r="D3" s="226">
        <v>0</v>
      </c>
      <c r="E3" s="226">
        <v>0</v>
      </c>
      <c r="F3" s="226">
        <v>1</v>
      </c>
      <c r="G3" s="226">
        <v>0</v>
      </c>
    </row>
    <row r="4" spans="1:7" x14ac:dyDescent="0.25">
      <c r="A4" s="41" t="s">
        <v>35</v>
      </c>
      <c r="B4" s="226">
        <v>1493</v>
      </c>
      <c r="C4" s="226">
        <v>2331</v>
      </c>
      <c r="D4" s="226">
        <v>9554</v>
      </c>
      <c r="E4" s="226">
        <v>3001</v>
      </c>
      <c r="F4" s="226">
        <v>3480</v>
      </c>
      <c r="G4" s="226">
        <v>8540</v>
      </c>
    </row>
    <row r="5" spans="1:7" s="39" customFormat="1" x14ac:dyDescent="0.25">
      <c r="A5" s="41" t="s">
        <v>66</v>
      </c>
      <c r="B5" s="226">
        <v>0</v>
      </c>
      <c r="C5" s="226">
        <v>0</v>
      </c>
      <c r="D5" s="226">
        <v>54</v>
      </c>
      <c r="E5" s="226">
        <v>0</v>
      </c>
      <c r="F5" s="226">
        <v>0</v>
      </c>
      <c r="G5" s="226">
        <v>22</v>
      </c>
    </row>
    <row r="6" spans="1:7" x14ac:dyDescent="0.25">
      <c r="A6" s="42" t="s">
        <v>8</v>
      </c>
      <c r="B6" s="225">
        <v>1493</v>
      </c>
      <c r="C6" s="225">
        <v>2338</v>
      </c>
      <c r="D6" s="225">
        <v>9608</v>
      </c>
      <c r="E6" s="225">
        <v>3001</v>
      </c>
      <c r="F6" s="225">
        <v>3481</v>
      </c>
      <c r="G6" s="225">
        <v>8562</v>
      </c>
    </row>
    <row r="7" spans="1:7" ht="19.5" customHeight="1" x14ac:dyDescent="0.25">
      <c r="A7" s="109" t="s">
        <v>142</v>
      </c>
      <c r="B7" s="110"/>
      <c r="C7" s="110"/>
      <c r="D7" s="110"/>
      <c r="E7" s="110"/>
      <c r="F7" s="110"/>
      <c r="G7" s="111"/>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2" sqref="F2"/>
    </sheetView>
  </sheetViews>
  <sheetFormatPr defaultRowHeight="15" x14ac:dyDescent="0.25"/>
  <cols>
    <col min="1" max="1" width="20.7109375" bestFit="1" customWidth="1"/>
    <col min="2" max="4" width="14.7109375" customWidth="1"/>
  </cols>
  <sheetData>
    <row r="1" spans="1:4" ht="72" customHeight="1" x14ac:dyDescent="0.25">
      <c r="A1" s="100" t="s">
        <v>214</v>
      </c>
      <c r="B1" s="100"/>
      <c r="C1" s="100"/>
      <c r="D1" s="100"/>
    </row>
    <row r="2" spans="1:4" ht="25.5" customHeight="1" x14ac:dyDescent="0.25">
      <c r="A2" s="99" t="s">
        <v>81</v>
      </c>
      <c r="B2" s="99"/>
      <c r="C2" s="99"/>
      <c r="D2" s="99"/>
    </row>
    <row r="3" spans="1:4" x14ac:dyDescent="0.25">
      <c r="A3" s="99" t="s">
        <v>82</v>
      </c>
      <c r="B3" s="99"/>
      <c r="C3" s="99"/>
      <c r="D3" s="99"/>
    </row>
    <row r="4" spans="1:4" x14ac:dyDescent="0.25">
      <c r="A4" s="100" t="s">
        <v>145</v>
      </c>
      <c r="B4" s="100"/>
      <c r="C4" s="100"/>
      <c r="D4" s="100"/>
    </row>
    <row r="5" spans="1:4" x14ac:dyDescent="0.25">
      <c r="A5" s="101" t="s">
        <v>146</v>
      </c>
      <c r="B5" s="102"/>
      <c r="C5" s="102"/>
      <c r="D5" s="103"/>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6" sqref="C16:C18"/>
    </sheetView>
  </sheetViews>
  <sheetFormatPr defaultRowHeight="15" x14ac:dyDescent="0.25"/>
  <cols>
    <col min="1" max="1" width="20.7109375" style="5" bestFit="1" customWidth="1"/>
    <col min="2" max="4" width="14.7109375" style="5" customWidth="1"/>
    <col min="5" max="16384" width="9.140625" style="5"/>
  </cols>
  <sheetData>
    <row r="1" spans="1:4" x14ac:dyDescent="0.25">
      <c r="A1" s="72" t="s">
        <v>133</v>
      </c>
      <c r="B1" s="36" t="s">
        <v>134</v>
      </c>
      <c r="C1" s="36" t="s">
        <v>1</v>
      </c>
      <c r="D1" s="36" t="s">
        <v>8</v>
      </c>
    </row>
    <row r="2" spans="1:4" x14ac:dyDescent="0.25">
      <c r="A2" s="41" t="s">
        <v>33</v>
      </c>
      <c r="B2" s="257">
        <v>0</v>
      </c>
      <c r="C2" s="257">
        <v>64</v>
      </c>
      <c r="D2" s="257">
        <v>64</v>
      </c>
    </row>
    <row r="3" spans="1:4" x14ac:dyDescent="0.25">
      <c r="A3" s="41" t="s">
        <v>35</v>
      </c>
      <c r="B3" s="257">
        <v>540859</v>
      </c>
      <c r="C3" s="257">
        <v>3808</v>
      </c>
      <c r="D3" s="257">
        <v>544667</v>
      </c>
    </row>
    <row r="4" spans="1:4" x14ac:dyDescent="0.25">
      <c r="A4" s="9" t="s">
        <v>34</v>
      </c>
      <c r="B4" s="256">
        <v>285905</v>
      </c>
      <c r="C4" s="256">
        <v>1416</v>
      </c>
      <c r="D4" s="257">
        <v>287320</v>
      </c>
    </row>
    <row r="5" spans="1:4" x14ac:dyDescent="0.25">
      <c r="A5" s="9" t="s">
        <v>158</v>
      </c>
      <c r="B5" s="256">
        <v>248613</v>
      </c>
      <c r="C5" s="256">
        <v>1641</v>
      </c>
      <c r="D5" s="257">
        <v>250253</v>
      </c>
    </row>
    <row r="6" spans="1:4" x14ac:dyDescent="0.25">
      <c r="A6" s="9" t="s">
        <v>36</v>
      </c>
      <c r="B6" s="256">
        <v>6342</v>
      </c>
      <c r="C6" s="256">
        <v>752</v>
      </c>
      <c r="D6" s="257">
        <v>7093</v>
      </c>
    </row>
    <row r="7" spans="1:4" x14ac:dyDescent="0.25">
      <c r="A7" s="41" t="s">
        <v>66</v>
      </c>
      <c r="B7" s="257">
        <v>1550</v>
      </c>
      <c r="C7" s="257">
        <v>4939</v>
      </c>
      <c r="D7" s="257">
        <v>6489</v>
      </c>
    </row>
    <row r="8" spans="1:4" x14ac:dyDescent="0.25">
      <c r="A8" s="6" t="s">
        <v>8</v>
      </c>
      <c r="B8" s="257">
        <v>542409</v>
      </c>
      <c r="C8" s="257">
        <v>8811</v>
      </c>
      <c r="D8" s="257">
        <v>551220</v>
      </c>
    </row>
    <row r="9" spans="1:4" ht="27" customHeight="1" x14ac:dyDescent="0.25">
      <c r="A9" s="100" t="s">
        <v>142</v>
      </c>
      <c r="B9" s="100"/>
      <c r="C9" s="100"/>
      <c r="D9" s="117"/>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9" sqref="D19:D20"/>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140</v>
      </c>
      <c r="C1" s="36" t="s">
        <v>39</v>
      </c>
      <c r="D1" s="36" t="s">
        <v>36</v>
      </c>
      <c r="E1" s="36" t="s">
        <v>8</v>
      </c>
    </row>
    <row r="2" spans="1:5" x14ac:dyDescent="0.25">
      <c r="A2" s="41" t="s">
        <v>197</v>
      </c>
      <c r="B2" s="258">
        <v>32249</v>
      </c>
      <c r="C2" s="258">
        <v>217699</v>
      </c>
      <c r="D2" s="258">
        <v>294781</v>
      </c>
      <c r="E2" s="258">
        <v>544729</v>
      </c>
    </row>
    <row r="3" spans="1:5" x14ac:dyDescent="0.25">
      <c r="A3" s="41" t="s">
        <v>66</v>
      </c>
      <c r="B3" s="258">
        <v>0</v>
      </c>
      <c r="C3" s="258">
        <v>0</v>
      </c>
      <c r="D3" s="258">
        <v>6489</v>
      </c>
      <c r="E3" s="258">
        <v>6489</v>
      </c>
    </row>
    <row r="4" spans="1:5" x14ac:dyDescent="0.25">
      <c r="A4" s="43" t="s">
        <v>8</v>
      </c>
      <c r="B4" s="258">
        <v>32249</v>
      </c>
      <c r="C4" s="258">
        <v>217699</v>
      </c>
      <c r="D4" s="258">
        <v>301270</v>
      </c>
      <c r="E4" s="258">
        <v>551218</v>
      </c>
    </row>
    <row r="5" spans="1:5" ht="15.75" customHeight="1" x14ac:dyDescent="0.25">
      <c r="A5" s="116" t="s">
        <v>142</v>
      </c>
      <c r="B5" s="116"/>
      <c r="C5" s="116"/>
      <c r="D5" s="116"/>
      <c r="E5" s="116"/>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3" sqref="H23"/>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188"/>
      <c r="B1" s="196" t="s">
        <v>204</v>
      </c>
      <c r="C1" s="196" t="s">
        <v>205</v>
      </c>
      <c r="D1" s="196" t="s">
        <v>207</v>
      </c>
      <c r="E1" s="196" t="s">
        <v>208</v>
      </c>
      <c r="F1" s="196" t="s">
        <v>210</v>
      </c>
    </row>
    <row r="2" spans="1:6" x14ac:dyDescent="0.25">
      <c r="A2" s="187" t="s">
        <v>52</v>
      </c>
      <c r="B2" s="194">
        <v>83208</v>
      </c>
      <c r="C2" s="194">
        <v>86738</v>
      </c>
      <c r="D2" s="194">
        <v>44913</v>
      </c>
      <c r="E2" s="194">
        <v>78706</v>
      </c>
      <c r="F2" s="194">
        <v>64659</v>
      </c>
    </row>
    <row r="3" spans="1:6" x14ac:dyDescent="0.25">
      <c r="A3" s="189" t="s">
        <v>186</v>
      </c>
      <c r="B3" s="195">
        <v>34637</v>
      </c>
      <c r="C3" s="195">
        <v>36828</v>
      </c>
      <c r="D3" s="195">
        <v>23177</v>
      </c>
      <c r="E3" s="195">
        <v>42661</v>
      </c>
      <c r="F3" s="195">
        <v>32631</v>
      </c>
    </row>
    <row r="4" spans="1:6" x14ac:dyDescent="0.25">
      <c r="A4" s="189" t="s">
        <v>138</v>
      </c>
      <c r="B4" s="195">
        <v>48571</v>
      </c>
      <c r="C4" s="195">
        <v>49910</v>
      </c>
      <c r="D4" s="195">
        <v>21736</v>
      </c>
      <c r="E4" s="195">
        <v>36045</v>
      </c>
      <c r="F4" s="195">
        <v>32028</v>
      </c>
    </row>
    <row r="5" spans="1:6" x14ac:dyDescent="0.25">
      <c r="A5" s="190" t="s">
        <v>2</v>
      </c>
      <c r="B5" s="194">
        <v>1722</v>
      </c>
      <c r="C5" s="194">
        <v>2258</v>
      </c>
      <c r="D5" s="194">
        <v>1348</v>
      </c>
      <c r="E5" s="194">
        <v>1724</v>
      </c>
      <c r="F5" s="194">
        <v>2104</v>
      </c>
    </row>
    <row r="6" spans="1:6" x14ac:dyDescent="0.25">
      <c r="A6" s="189" t="s">
        <v>187</v>
      </c>
      <c r="B6" s="195">
        <v>1229</v>
      </c>
      <c r="C6" s="195">
        <v>1399</v>
      </c>
      <c r="D6" s="195">
        <v>961</v>
      </c>
      <c r="E6" s="195">
        <v>1265</v>
      </c>
      <c r="F6" s="195">
        <v>1565</v>
      </c>
    </row>
    <row r="7" spans="1:6" x14ac:dyDescent="0.25">
      <c r="A7" s="189" t="s">
        <v>138</v>
      </c>
      <c r="B7" s="193">
        <v>493</v>
      </c>
      <c r="C7" s="193">
        <v>859</v>
      </c>
      <c r="D7" s="193">
        <v>387</v>
      </c>
      <c r="E7" s="193">
        <v>459</v>
      </c>
      <c r="F7" s="193">
        <v>539</v>
      </c>
    </row>
    <row r="8" spans="1:6" x14ac:dyDescent="0.25">
      <c r="A8" s="190" t="s">
        <v>5</v>
      </c>
      <c r="B8" s="194">
        <v>11052</v>
      </c>
      <c r="C8" s="194">
        <v>13123</v>
      </c>
      <c r="D8" s="194">
        <v>17032</v>
      </c>
      <c r="E8" s="194">
        <v>16924</v>
      </c>
      <c r="F8" s="194">
        <v>28483</v>
      </c>
    </row>
    <row r="9" spans="1:6" x14ac:dyDescent="0.25">
      <c r="A9" s="189" t="s">
        <v>187</v>
      </c>
      <c r="B9" s="195">
        <v>4757</v>
      </c>
      <c r="C9" s="195">
        <v>5103</v>
      </c>
      <c r="D9" s="195">
        <v>7017</v>
      </c>
      <c r="E9" s="195">
        <v>7324</v>
      </c>
      <c r="F9" s="195">
        <v>13439</v>
      </c>
    </row>
    <row r="10" spans="1:6" x14ac:dyDescent="0.25">
      <c r="A10" s="189" t="s">
        <v>138</v>
      </c>
      <c r="B10" s="195">
        <v>6295</v>
      </c>
      <c r="C10" s="195">
        <v>8020</v>
      </c>
      <c r="D10" s="195">
        <v>10015</v>
      </c>
      <c r="E10" s="195">
        <v>9600</v>
      </c>
      <c r="F10" s="195">
        <v>15044</v>
      </c>
    </row>
    <row r="11" spans="1:6" x14ac:dyDescent="0.25">
      <c r="A11" s="190" t="s">
        <v>189</v>
      </c>
      <c r="B11" s="191" t="s">
        <v>4</v>
      </c>
      <c r="C11" s="191" t="s">
        <v>4</v>
      </c>
      <c r="D11" s="191" t="s">
        <v>4</v>
      </c>
      <c r="E11" s="191" t="s">
        <v>4</v>
      </c>
      <c r="F11" s="191" t="s">
        <v>4</v>
      </c>
    </row>
    <row r="12" spans="1:6" x14ac:dyDescent="0.25">
      <c r="A12" s="189" t="s">
        <v>187</v>
      </c>
      <c r="B12" s="192" t="s">
        <v>4</v>
      </c>
      <c r="C12" s="192" t="s">
        <v>4</v>
      </c>
      <c r="D12" s="192" t="s">
        <v>4</v>
      </c>
      <c r="E12" s="192" t="s">
        <v>4</v>
      </c>
      <c r="F12" s="192" t="s">
        <v>4</v>
      </c>
    </row>
    <row r="13" spans="1:6" x14ac:dyDescent="0.25">
      <c r="A13" s="189" t="s">
        <v>138</v>
      </c>
      <c r="B13" s="192" t="s">
        <v>4</v>
      </c>
      <c r="C13" s="192" t="s">
        <v>4</v>
      </c>
      <c r="D13" s="192" t="s">
        <v>4</v>
      </c>
      <c r="E13" s="192" t="s">
        <v>4</v>
      </c>
      <c r="F13" s="192" t="s">
        <v>4</v>
      </c>
    </row>
    <row r="14" spans="1:6" x14ac:dyDescent="0.25">
      <c r="A14" s="190" t="s">
        <v>6</v>
      </c>
      <c r="B14" s="191" t="s">
        <v>4</v>
      </c>
      <c r="C14" s="191" t="s">
        <v>4</v>
      </c>
      <c r="D14" s="191" t="s">
        <v>4</v>
      </c>
      <c r="E14" s="191" t="s">
        <v>4</v>
      </c>
      <c r="F14" s="191" t="s">
        <v>4</v>
      </c>
    </row>
    <row r="15" spans="1:6" x14ac:dyDescent="0.25">
      <c r="A15" s="189" t="s">
        <v>187</v>
      </c>
      <c r="B15" s="192" t="s">
        <v>4</v>
      </c>
      <c r="C15" s="192" t="s">
        <v>4</v>
      </c>
      <c r="D15" s="192" t="s">
        <v>4</v>
      </c>
      <c r="E15" s="192" t="s">
        <v>4</v>
      </c>
      <c r="F15" s="192" t="s">
        <v>4</v>
      </c>
    </row>
    <row r="16" spans="1:6" x14ac:dyDescent="0.25">
      <c r="A16" s="189" t="s">
        <v>138</v>
      </c>
      <c r="B16" s="192" t="s">
        <v>4</v>
      </c>
      <c r="C16" s="192" t="s">
        <v>4</v>
      </c>
      <c r="D16" s="192" t="s">
        <v>4</v>
      </c>
      <c r="E16" s="192" t="s">
        <v>4</v>
      </c>
      <c r="F16" s="192" t="s">
        <v>4</v>
      </c>
    </row>
    <row r="17" spans="1:6" x14ac:dyDescent="0.25">
      <c r="A17" s="190" t="s">
        <v>7</v>
      </c>
      <c r="B17" s="191" t="s">
        <v>4</v>
      </c>
      <c r="C17" s="191" t="s">
        <v>4</v>
      </c>
      <c r="D17" s="191" t="s">
        <v>4</v>
      </c>
      <c r="E17" s="191" t="s">
        <v>4</v>
      </c>
      <c r="F17" s="191" t="s">
        <v>4</v>
      </c>
    </row>
    <row r="18" spans="1:6" x14ac:dyDescent="0.25">
      <c r="A18" s="189" t="s">
        <v>187</v>
      </c>
      <c r="B18" s="195" t="s">
        <v>4</v>
      </c>
      <c r="C18" s="195" t="s">
        <v>4</v>
      </c>
      <c r="D18" s="195" t="s">
        <v>4</v>
      </c>
      <c r="E18" s="195" t="s">
        <v>4</v>
      </c>
      <c r="F18" s="195" t="s">
        <v>4</v>
      </c>
    </row>
    <row r="19" spans="1:6" x14ac:dyDescent="0.25">
      <c r="A19" s="189" t="s">
        <v>138</v>
      </c>
      <c r="B19" s="195" t="s">
        <v>4</v>
      </c>
      <c r="C19" s="195" t="s">
        <v>4</v>
      </c>
      <c r="D19" s="195" t="s">
        <v>4</v>
      </c>
      <c r="E19" s="195" t="s">
        <v>4</v>
      </c>
      <c r="F19" s="195" t="s">
        <v>4</v>
      </c>
    </row>
    <row r="20" spans="1:6" x14ac:dyDescent="0.25">
      <c r="A20" s="190" t="s">
        <v>8</v>
      </c>
      <c r="B20" s="194">
        <v>95982</v>
      </c>
      <c r="C20" s="194">
        <v>102119</v>
      </c>
      <c r="D20" s="194">
        <v>63293</v>
      </c>
      <c r="E20" s="194">
        <v>97354</v>
      </c>
      <c r="F20" s="194">
        <v>95246</v>
      </c>
    </row>
    <row r="21" spans="1:6" x14ac:dyDescent="0.25">
      <c r="A21" s="84"/>
      <c r="B21" s="85"/>
      <c r="C21" s="85"/>
      <c r="D21" s="85"/>
      <c r="E21" s="85"/>
      <c r="F21" s="86"/>
    </row>
    <row r="22" spans="1:6" ht="108" customHeight="1" x14ac:dyDescent="0.25">
      <c r="A22" s="92" t="s">
        <v>191</v>
      </c>
      <c r="B22" s="93"/>
      <c r="C22" s="93"/>
      <c r="D22" s="93"/>
      <c r="E22" s="93"/>
      <c r="F22" s="94"/>
    </row>
    <row r="23" spans="1:6" ht="15" customHeight="1" x14ac:dyDescent="0.25">
      <c r="A23" s="92" t="s">
        <v>13</v>
      </c>
      <c r="B23" s="93"/>
      <c r="C23" s="93"/>
      <c r="D23" s="93"/>
      <c r="E23" s="93"/>
      <c r="F23" s="94"/>
    </row>
    <row r="24" spans="1:6" ht="18.75" customHeight="1" x14ac:dyDescent="0.25">
      <c r="A24" s="92" t="s">
        <v>14</v>
      </c>
      <c r="B24" s="93"/>
      <c r="C24" s="93"/>
      <c r="D24" s="93"/>
      <c r="E24" s="93"/>
      <c r="F24" s="94"/>
    </row>
    <row r="25" spans="1:6" ht="18" customHeight="1" x14ac:dyDescent="0.25">
      <c r="A25" s="92" t="s">
        <v>11</v>
      </c>
      <c r="B25" s="93"/>
      <c r="C25" s="93"/>
      <c r="D25" s="93"/>
      <c r="E25" s="93"/>
      <c r="F25" s="94"/>
    </row>
    <row r="26" spans="1:6" ht="30" customHeight="1" x14ac:dyDescent="0.25">
      <c r="A26" s="74" t="s">
        <v>12</v>
      </c>
      <c r="B26" s="75"/>
      <c r="C26" s="75"/>
      <c r="D26" s="75"/>
      <c r="E26" s="75"/>
      <c r="F26" s="7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27" sqref="E27"/>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72"/>
      <c r="B1" s="115" t="s">
        <v>143</v>
      </c>
      <c r="C1" s="115"/>
      <c r="D1" s="115" t="s">
        <v>76</v>
      </c>
      <c r="E1" s="115"/>
    </row>
    <row r="2" spans="1:5" x14ac:dyDescent="0.25">
      <c r="A2" s="36" t="s">
        <v>133</v>
      </c>
      <c r="B2" s="36" t="s">
        <v>134</v>
      </c>
      <c r="C2" s="36" t="s">
        <v>1</v>
      </c>
      <c r="D2" s="36" t="s">
        <v>3</v>
      </c>
      <c r="E2" s="36" t="s">
        <v>1</v>
      </c>
    </row>
    <row r="3" spans="1:5" x14ac:dyDescent="0.25">
      <c r="A3" s="41" t="s">
        <v>33</v>
      </c>
      <c r="B3" s="259">
        <v>0</v>
      </c>
      <c r="C3" s="259">
        <v>118</v>
      </c>
      <c r="D3" s="259">
        <v>0</v>
      </c>
      <c r="E3" s="259">
        <v>10</v>
      </c>
    </row>
    <row r="4" spans="1:5" x14ac:dyDescent="0.25">
      <c r="A4" s="41" t="s">
        <v>198</v>
      </c>
      <c r="B4" s="259">
        <v>616243</v>
      </c>
      <c r="C4" s="259">
        <v>11051</v>
      </c>
      <c r="D4" s="259">
        <v>468574</v>
      </c>
      <c r="E4" s="259">
        <v>6443</v>
      </c>
    </row>
    <row r="5" spans="1:5" ht="15.95" customHeight="1" x14ac:dyDescent="0.25">
      <c r="A5" s="42" t="s">
        <v>8</v>
      </c>
      <c r="B5" s="259">
        <v>616243</v>
      </c>
      <c r="C5" s="259">
        <v>11169</v>
      </c>
      <c r="D5" s="259">
        <v>468574</v>
      </c>
      <c r="E5" s="259">
        <v>6453</v>
      </c>
    </row>
    <row r="6" spans="1:5" ht="18.75" customHeight="1" x14ac:dyDescent="0.25">
      <c r="A6" s="116" t="s">
        <v>142</v>
      </c>
      <c r="B6" s="116"/>
      <c r="C6" s="116"/>
      <c r="D6" s="116"/>
      <c r="E6" s="116"/>
    </row>
    <row r="7" spans="1:5" x14ac:dyDescent="0.25">
      <c r="D7" s="30"/>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20" sqref="C20:D21"/>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72" t="s">
        <v>0</v>
      </c>
      <c r="B1" s="115" t="s">
        <v>200</v>
      </c>
      <c r="C1" s="115"/>
      <c r="D1" s="115"/>
      <c r="E1" s="115" t="s">
        <v>76</v>
      </c>
      <c r="F1" s="115"/>
      <c r="G1" s="115"/>
    </row>
    <row r="2" spans="1:7" x14ac:dyDescent="0.25">
      <c r="A2" s="36" t="s">
        <v>133</v>
      </c>
      <c r="B2" s="36" t="s">
        <v>199</v>
      </c>
      <c r="C2" s="36" t="s">
        <v>39</v>
      </c>
      <c r="D2" s="36" t="s">
        <v>36</v>
      </c>
      <c r="E2" s="36" t="s">
        <v>38</v>
      </c>
      <c r="F2" s="36" t="s">
        <v>39</v>
      </c>
      <c r="G2" s="36" t="s">
        <v>36</v>
      </c>
    </row>
    <row r="3" spans="1:7" x14ac:dyDescent="0.25">
      <c r="A3" s="41" t="s">
        <v>197</v>
      </c>
      <c r="B3" s="261">
        <v>29114</v>
      </c>
      <c r="C3" s="261">
        <v>221138</v>
      </c>
      <c r="D3" s="261">
        <v>368025</v>
      </c>
      <c r="E3" s="261">
        <v>35385</v>
      </c>
      <c r="F3" s="261">
        <v>214260</v>
      </c>
      <c r="G3" s="261">
        <v>221539</v>
      </c>
    </row>
    <row r="4" spans="1:7" x14ac:dyDescent="0.25">
      <c r="A4" s="41" t="s">
        <v>66</v>
      </c>
      <c r="B4" s="260">
        <v>0</v>
      </c>
      <c r="C4" s="260">
        <v>0</v>
      </c>
      <c r="D4" s="261">
        <v>9134</v>
      </c>
      <c r="E4" s="261">
        <v>0</v>
      </c>
      <c r="F4" s="261">
        <v>0</v>
      </c>
      <c r="G4" s="261">
        <v>3843</v>
      </c>
    </row>
    <row r="5" spans="1:7" x14ac:dyDescent="0.25">
      <c r="A5" s="42" t="s">
        <v>8</v>
      </c>
      <c r="B5" s="261">
        <v>29114</v>
      </c>
      <c r="C5" s="261">
        <v>221138</v>
      </c>
      <c r="D5" s="261">
        <v>377159</v>
      </c>
      <c r="E5" s="261">
        <v>35385</v>
      </c>
      <c r="F5" s="261">
        <v>214260</v>
      </c>
      <c r="G5" s="261">
        <v>225382</v>
      </c>
    </row>
    <row r="6" spans="1:7" ht="20.25" customHeight="1" x14ac:dyDescent="0.25">
      <c r="A6" s="109" t="s">
        <v>142</v>
      </c>
      <c r="B6" s="110"/>
      <c r="C6" s="110"/>
      <c r="D6" s="110"/>
      <c r="E6" s="110"/>
      <c r="F6" s="110"/>
      <c r="G6" s="111"/>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D2"/>
    </sheetView>
  </sheetViews>
  <sheetFormatPr defaultRowHeight="15" x14ac:dyDescent="0.25"/>
  <cols>
    <col min="1" max="1" width="20.7109375" bestFit="1" customWidth="1"/>
    <col min="2" max="4" width="14.7109375" customWidth="1"/>
  </cols>
  <sheetData>
    <row r="1" spans="1:4" ht="88.5" customHeight="1" x14ac:dyDescent="0.25">
      <c r="A1" s="100" t="s">
        <v>215</v>
      </c>
      <c r="B1" s="100"/>
      <c r="C1" s="100"/>
      <c r="D1" s="100"/>
    </row>
    <row r="2" spans="1:4" ht="25.5" customHeight="1" x14ac:dyDescent="0.25">
      <c r="A2" s="99" t="s">
        <v>81</v>
      </c>
      <c r="B2" s="99"/>
      <c r="C2" s="99"/>
      <c r="D2" s="99"/>
    </row>
    <row r="3" spans="1:4" x14ac:dyDescent="0.25">
      <c r="A3" s="99" t="s">
        <v>82</v>
      </c>
      <c r="B3" s="99"/>
      <c r="C3" s="99"/>
      <c r="D3" s="99"/>
    </row>
    <row r="4" spans="1:4" x14ac:dyDescent="0.25">
      <c r="A4" s="100" t="s">
        <v>145</v>
      </c>
      <c r="B4" s="100"/>
      <c r="C4" s="100"/>
      <c r="D4" s="100"/>
    </row>
    <row r="5" spans="1:4" x14ac:dyDescent="0.25">
      <c r="A5" s="101" t="s">
        <v>146</v>
      </c>
      <c r="B5" s="102"/>
      <c r="C5" s="102"/>
      <c r="D5" s="103"/>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24" sqref="F24"/>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4" t="s">
        <v>159</v>
      </c>
      <c r="B1" s="262" t="s">
        <v>204</v>
      </c>
      <c r="C1" s="262" t="s">
        <v>205</v>
      </c>
      <c r="D1" s="262" t="s">
        <v>207</v>
      </c>
      <c r="E1" s="262" t="s">
        <v>208</v>
      </c>
      <c r="F1" s="262" t="s">
        <v>210</v>
      </c>
    </row>
    <row r="2" spans="1:7" x14ac:dyDescent="0.25">
      <c r="A2" s="47" t="s">
        <v>160</v>
      </c>
      <c r="B2" s="51">
        <f t="shared" ref="B2:C2" si="0">0.85*5200000</f>
        <v>4420000</v>
      </c>
      <c r="C2" s="51">
        <f t="shared" si="0"/>
        <v>4420000</v>
      </c>
      <c r="D2" s="51">
        <f>0.85*5200000</f>
        <v>4420000</v>
      </c>
      <c r="E2" s="51">
        <f>0.85*5200000</f>
        <v>4420000</v>
      </c>
      <c r="F2" s="40">
        <f>0.85*5200000</f>
        <v>4420000</v>
      </c>
    </row>
    <row r="3" spans="1:7" x14ac:dyDescent="0.25">
      <c r="A3" s="46" t="s">
        <v>49</v>
      </c>
      <c r="B3" s="52" t="s">
        <v>4</v>
      </c>
      <c r="C3" s="52" t="s">
        <v>4</v>
      </c>
      <c r="D3" s="52" t="s">
        <v>4</v>
      </c>
      <c r="E3" s="52" t="s">
        <v>4</v>
      </c>
      <c r="F3" s="45" t="s">
        <v>4</v>
      </c>
    </row>
    <row r="4" spans="1:7" x14ac:dyDescent="0.25">
      <c r="A4" s="46" t="s">
        <v>161</v>
      </c>
      <c r="B4" s="52" t="s">
        <v>4</v>
      </c>
      <c r="C4" s="52" t="s">
        <v>4</v>
      </c>
      <c r="D4" s="52" t="s">
        <v>4</v>
      </c>
      <c r="E4" s="52" t="s">
        <v>4</v>
      </c>
      <c r="F4" s="45" t="s">
        <v>4</v>
      </c>
    </row>
    <row r="5" spans="1:7" x14ac:dyDescent="0.25">
      <c r="A5" s="46" t="s">
        <v>162</v>
      </c>
      <c r="B5" s="52" t="s">
        <v>4</v>
      </c>
      <c r="C5" s="52" t="s">
        <v>4</v>
      </c>
      <c r="D5" s="52" t="s">
        <v>4</v>
      </c>
      <c r="E5" s="52" t="s">
        <v>4</v>
      </c>
      <c r="F5" s="45" t="s">
        <v>4</v>
      </c>
    </row>
    <row r="6" spans="1:7" x14ac:dyDescent="0.25">
      <c r="A6" s="46" t="s">
        <v>37</v>
      </c>
      <c r="B6" s="52" t="s">
        <v>4</v>
      </c>
      <c r="C6" s="52" t="s">
        <v>4</v>
      </c>
      <c r="D6" s="52" t="s">
        <v>4</v>
      </c>
      <c r="E6" s="52" t="s">
        <v>4</v>
      </c>
      <c r="F6" s="45" t="s">
        <v>4</v>
      </c>
    </row>
    <row r="7" spans="1:7" x14ac:dyDescent="0.25">
      <c r="A7" s="18" t="s">
        <v>163</v>
      </c>
      <c r="B7" s="52" t="s">
        <v>4</v>
      </c>
      <c r="C7" s="52" t="s">
        <v>4</v>
      </c>
      <c r="D7" s="52" t="s">
        <v>4</v>
      </c>
      <c r="E7" s="52" t="s">
        <v>4</v>
      </c>
      <c r="F7" s="45" t="s">
        <v>4</v>
      </c>
      <c r="G7" s="21"/>
    </row>
    <row r="8" spans="1:7" ht="45.75" customHeight="1" x14ac:dyDescent="0.25">
      <c r="A8" s="22" t="s">
        <v>8</v>
      </c>
      <c r="B8" s="62">
        <f t="shared" ref="B8:E8" si="1">B2</f>
        <v>4420000</v>
      </c>
      <c r="C8" s="62">
        <f t="shared" si="1"/>
        <v>4420000</v>
      </c>
      <c r="D8" s="62">
        <f t="shared" si="1"/>
        <v>4420000</v>
      </c>
      <c r="E8" s="62">
        <f t="shared" si="1"/>
        <v>4420000</v>
      </c>
      <c r="F8" s="48">
        <f t="shared" ref="F8" si="2">F2</f>
        <v>4420000</v>
      </c>
    </row>
    <row r="9" spans="1:7" ht="24.75" customHeight="1" x14ac:dyDescent="0.25">
      <c r="A9" s="121" t="s">
        <v>216</v>
      </c>
      <c r="B9" s="122"/>
      <c r="C9" s="122"/>
      <c r="D9" s="122"/>
      <c r="E9" s="122"/>
      <c r="F9" s="123"/>
    </row>
    <row r="10" spans="1:7" ht="16.5" customHeight="1" x14ac:dyDescent="0.25">
      <c r="A10" s="124" t="s">
        <v>22</v>
      </c>
      <c r="B10" s="125"/>
      <c r="C10" s="125"/>
      <c r="D10" s="125"/>
      <c r="E10" s="125"/>
      <c r="F10" s="126"/>
    </row>
    <row r="11" spans="1:7" ht="15" customHeight="1" x14ac:dyDescent="0.25">
      <c r="A11" s="124" t="s">
        <v>164</v>
      </c>
      <c r="B11" s="125"/>
      <c r="C11" s="125"/>
      <c r="D11" s="125"/>
      <c r="E11" s="125"/>
      <c r="F11" s="126"/>
    </row>
    <row r="12" spans="1:7" ht="15.75" customHeight="1" x14ac:dyDescent="0.25">
      <c r="A12" s="124" t="s">
        <v>11</v>
      </c>
      <c r="B12" s="125"/>
      <c r="C12" s="125"/>
      <c r="D12" s="125"/>
      <c r="E12" s="125"/>
      <c r="F12" s="126"/>
    </row>
    <row r="13" spans="1:7" ht="24.75" customHeight="1" x14ac:dyDescent="0.25">
      <c r="A13" s="118" t="s">
        <v>12</v>
      </c>
      <c r="B13" s="119"/>
      <c r="C13" s="119"/>
      <c r="D13" s="119"/>
      <c r="E13" s="119"/>
      <c r="F13" s="120"/>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20" sqref="C20:D2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4" t="s">
        <v>159</v>
      </c>
      <c r="B1" s="263" t="s">
        <v>204</v>
      </c>
      <c r="C1" s="263" t="s">
        <v>205</v>
      </c>
      <c r="D1" s="263" t="s">
        <v>207</v>
      </c>
      <c r="E1" s="263" t="s">
        <v>208</v>
      </c>
      <c r="F1" s="263" t="s">
        <v>210</v>
      </c>
    </row>
    <row r="2" spans="1:6" x14ac:dyDescent="0.25">
      <c r="A2" s="31" t="s">
        <v>165</v>
      </c>
      <c r="B2" s="51">
        <f t="shared" ref="B2" si="0">0.85*2000000</f>
        <v>1700000</v>
      </c>
      <c r="C2" s="51">
        <f>0.85*2000000</f>
        <v>1700000</v>
      </c>
      <c r="D2" s="51">
        <f>0.85*2000000</f>
        <v>1700000</v>
      </c>
      <c r="E2" s="51">
        <f>0.85*2000000</f>
        <v>1700000</v>
      </c>
      <c r="F2" s="40">
        <f>0.85*2000000</f>
        <v>1700000</v>
      </c>
    </row>
    <row r="3" spans="1:6" x14ac:dyDescent="0.25">
      <c r="A3" s="17" t="s">
        <v>166</v>
      </c>
      <c r="B3" s="67" t="s">
        <v>4</v>
      </c>
      <c r="C3" s="67" t="s">
        <v>4</v>
      </c>
      <c r="D3" s="67" t="s">
        <v>4</v>
      </c>
      <c r="E3" s="67" t="s">
        <v>4</v>
      </c>
      <c r="F3" s="49" t="s">
        <v>4</v>
      </c>
    </row>
    <row r="4" spans="1:6" x14ac:dyDescent="0.25">
      <c r="A4" s="18" t="s">
        <v>35</v>
      </c>
      <c r="B4" s="67" t="s">
        <v>4</v>
      </c>
      <c r="C4" s="67" t="s">
        <v>4</v>
      </c>
      <c r="D4" s="67" t="s">
        <v>4</v>
      </c>
      <c r="E4" s="67" t="s">
        <v>4</v>
      </c>
      <c r="F4" s="49" t="s">
        <v>4</v>
      </c>
    </row>
    <row r="5" spans="1:6" x14ac:dyDescent="0.25">
      <c r="A5" s="18" t="s">
        <v>167</v>
      </c>
      <c r="B5" s="67" t="s">
        <v>4</v>
      </c>
      <c r="C5" s="67" t="s">
        <v>4</v>
      </c>
      <c r="D5" s="67" t="s">
        <v>4</v>
      </c>
      <c r="E5" s="67" t="s">
        <v>4</v>
      </c>
      <c r="F5" s="49" t="s">
        <v>4</v>
      </c>
    </row>
    <row r="6" spans="1:6" x14ac:dyDescent="0.25">
      <c r="A6" s="18" t="s">
        <v>168</v>
      </c>
      <c r="B6" s="67" t="s">
        <v>4</v>
      </c>
      <c r="C6" s="67" t="s">
        <v>4</v>
      </c>
      <c r="D6" s="67" t="s">
        <v>4</v>
      </c>
      <c r="E6" s="67" t="s">
        <v>4</v>
      </c>
      <c r="F6" s="49" t="s">
        <v>4</v>
      </c>
    </row>
    <row r="7" spans="1:6" x14ac:dyDescent="0.25">
      <c r="A7" s="19" t="s">
        <v>169</v>
      </c>
      <c r="B7" s="67" t="s">
        <v>4</v>
      </c>
      <c r="C7" s="67" t="s">
        <v>4</v>
      </c>
      <c r="D7" s="67" t="s">
        <v>4</v>
      </c>
      <c r="E7" s="67" t="s">
        <v>4</v>
      </c>
      <c r="F7" s="49" t="s">
        <v>4</v>
      </c>
    </row>
    <row r="8" spans="1:6" x14ac:dyDescent="0.25">
      <c r="A8" s="20" t="s">
        <v>8</v>
      </c>
      <c r="B8" s="68">
        <f t="shared" ref="B8:E8" si="1">B2</f>
        <v>1700000</v>
      </c>
      <c r="C8" s="68">
        <f t="shared" si="1"/>
        <v>1700000</v>
      </c>
      <c r="D8" s="68">
        <f t="shared" si="1"/>
        <v>1700000</v>
      </c>
      <c r="E8" s="68">
        <f t="shared" si="1"/>
        <v>1700000</v>
      </c>
      <c r="F8" s="50">
        <f t="shared" ref="F8" si="2">F2</f>
        <v>1700000</v>
      </c>
    </row>
    <row r="9" spans="1:6" ht="27" customHeight="1" x14ac:dyDescent="0.25">
      <c r="A9" s="128" t="s">
        <v>217</v>
      </c>
      <c r="B9" s="128"/>
      <c r="C9" s="128"/>
      <c r="D9" s="128"/>
      <c r="E9" s="128"/>
      <c r="F9" s="128"/>
    </row>
    <row r="10" spans="1:6" ht="14.25" customHeight="1" x14ac:dyDescent="0.25">
      <c r="A10" s="128" t="s">
        <v>22</v>
      </c>
      <c r="B10" s="128"/>
      <c r="C10" s="128"/>
      <c r="D10" s="128"/>
      <c r="E10" s="128"/>
      <c r="F10" s="128"/>
    </row>
    <row r="11" spans="1:6" ht="15.75" customHeight="1" x14ac:dyDescent="0.25">
      <c r="A11" s="128" t="s">
        <v>170</v>
      </c>
      <c r="B11" s="128"/>
      <c r="C11" s="128"/>
      <c r="D11" s="128"/>
      <c r="E11" s="128"/>
      <c r="F11" s="128"/>
    </row>
    <row r="12" spans="1:6" ht="15" customHeight="1" x14ac:dyDescent="0.25">
      <c r="A12" s="128" t="s">
        <v>171</v>
      </c>
      <c r="B12" s="128"/>
      <c r="C12" s="128"/>
      <c r="D12" s="128"/>
      <c r="E12" s="128"/>
      <c r="F12" s="128"/>
    </row>
    <row r="13" spans="1:6" ht="14.25" customHeight="1" x14ac:dyDescent="0.25">
      <c r="A13" s="124" t="s">
        <v>40</v>
      </c>
      <c r="B13" s="125"/>
      <c r="C13" s="125"/>
      <c r="D13" s="125"/>
      <c r="E13" s="125"/>
      <c r="F13" s="126"/>
    </row>
    <row r="14" spans="1:6" ht="26.25" customHeight="1" x14ac:dyDescent="0.25">
      <c r="A14" s="127" t="s">
        <v>12</v>
      </c>
      <c r="B14" s="127"/>
      <c r="C14" s="127"/>
      <c r="D14" s="127"/>
      <c r="E14" s="127"/>
      <c r="F14" s="127"/>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4" t="s">
        <v>159</v>
      </c>
      <c r="B1" s="264" t="s">
        <v>204</v>
      </c>
      <c r="C1" s="264" t="s">
        <v>205</v>
      </c>
      <c r="D1" s="264" t="s">
        <v>207</v>
      </c>
      <c r="E1" s="264" t="s">
        <v>208</v>
      </c>
      <c r="F1" s="264" t="s">
        <v>210</v>
      </c>
    </row>
    <row r="2" spans="1:6" x14ac:dyDescent="0.25">
      <c r="A2" s="31" t="s">
        <v>172</v>
      </c>
      <c r="B2" s="51">
        <f t="shared" ref="B2" si="0">0.85*37000000</f>
        <v>31450000</v>
      </c>
      <c r="C2" s="51">
        <f>0.85*37000000</f>
        <v>31450000</v>
      </c>
      <c r="D2" s="51">
        <f>0.85*37000000</f>
        <v>31450000</v>
      </c>
      <c r="E2" s="51">
        <f>0.85*37000000</f>
        <v>31450000</v>
      </c>
      <c r="F2" s="40">
        <f>0.85*37000000</f>
        <v>31450000</v>
      </c>
    </row>
    <row r="3" spans="1:6" x14ac:dyDescent="0.25">
      <c r="A3" s="17" t="s">
        <v>173</v>
      </c>
      <c r="B3" s="67" t="s">
        <v>4</v>
      </c>
      <c r="C3" s="67" t="s">
        <v>4</v>
      </c>
      <c r="D3" s="67" t="s">
        <v>4</v>
      </c>
      <c r="E3" s="67" t="s">
        <v>4</v>
      </c>
      <c r="F3" s="49" t="s">
        <v>4</v>
      </c>
    </row>
    <row r="4" spans="1:6" x14ac:dyDescent="0.25">
      <c r="A4" s="18" t="s">
        <v>174</v>
      </c>
      <c r="B4" s="67" t="s">
        <v>4</v>
      </c>
      <c r="C4" s="67" t="s">
        <v>4</v>
      </c>
      <c r="D4" s="67" t="s">
        <v>4</v>
      </c>
      <c r="E4" s="67" t="s">
        <v>4</v>
      </c>
      <c r="F4" s="49" t="s">
        <v>4</v>
      </c>
    </row>
    <row r="5" spans="1:6" x14ac:dyDescent="0.25">
      <c r="A5" s="18" t="s">
        <v>162</v>
      </c>
      <c r="B5" s="67" t="s">
        <v>4</v>
      </c>
      <c r="C5" s="67" t="s">
        <v>4</v>
      </c>
      <c r="D5" s="67" t="s">
        <v>4</v>
      </c>
      <c r="E5" s="67" t="s">
        <v>4</v>
      </c>
      <c r="F5" s="49" t="s">
        <v>4</v>
      </c>
    </row>
    <row r="6" spans="1:6" x14ac:dyDescent="0.25">
      <c r="A6" s="18" t="s">
        <v>175</v>
      </c>
      <c r="B6" s="67" t="s">
        <v>4</v>
      </c>
      <c r="C6" s="67" t="s">
        <v>4</v>
      </c>
      <c r="D6" s="67" t="s">
        <v>4</v>
      </c>
      <c r="E6" s="67" t="s">
        <v>4</v>
      </c>
      <c r="F6" s="49" t="s">
        <v>4</v>
      </c>
    </row>
    <row r="7" spans="1:6" x14ac:dyDescent="0.25">
      <c r="A7" s="19" t="s">
        <v>70</v>
      </c>
      <c r="B7" s="67" t="s">
        <v>4</v>
      </c>
      <c r="C7" s="67" t="s">
        <v>4</v>
      </c>
      <c r="D7" s="67" t="s">
        <v>4</v>
      </c>
      <c r="E7" s="67" t="s">
        <v>4</v>
      </c>
      <c r="F7" s="49" t="s">
        <v>4</v>
      </c>
    </row>
    <row r="8" spans="1:6" x14ac:dyDescent="0.25">
      <c r="A8" s="20" t="s">
        <v>8</v>
      </c>
      <c r="B8" s="68">
        <f t="shared" ref="B8:E8" si="1">B2</f>
        <v>31450000</v>
      </c>
      <c r="C8" s="68">
        <f t="shared" si="1"/>
        <v>31450000</v>
      </c>
      <c r="D8" s="68">
        <f t="shared" si="1"/>
        <v>31450000</v>
      </c>
      <c r="E8" s="68">
        <f t="shared" si="1"/>
        <v>31450000</v>
      </c>
      <c r="F8" s="50">
        <f t="shared" ref="F8" si="2">F2</f>
        <v>31450000</v>
      </c>
    </row>
    <row r="9" spans="1:6" ht="27" customHeight="1" x14ac:dyDescent="0.25">
      <c r="A9" s="128" t="s">
        <v>217</v>
      </c>
      <c r="B9" s="128"/>
      <c r="C9" s="128"/>
      <c r="D9" s="128"/>
      <c r="E9" s="128"/>
      <c r="F9" s="128"/>
    </row>
    <row r="10" spans="1:6" ht="14.25" customHeight="1" x14ac:dyDescent="0.25">
      <c r="A10" s="128" t="s">
        <v>22</v>
      </c>
      <c r="B10" s="128"/>
      <c r="C10" s="128"/>
      <c r="D10" s="128"/>
      <c r="E10" s="128"/>
      <c r="F10" s="128"/>
    </row>
    <row r="11" spans="1:6" ht="15.75" customHeight="1" x14ac:dyDescent="0.25">
      <c r="A11" s="128" t="s">
        <v>176</v>
      </c>
      <c r="B11" s="128"/>
      <c r="C11" s="128"/>
      <c r="D11" s="128"/>
      <c r="E11" s="128"/>
      <c r="F11" s="128"/>
    </row>
    <row r="12" spans="1:6" ht="15" customHeight="1" x14ac:dyDescent="0.25">
      <c r="A12" s="124" t="s">
        <v>11</v>
      </c>
      <c r="B12" s="125"/>
      <c r="C12" s="125"/>
      <c r="D12" s="125"/>
      <c r="E12" s="125"/>
      <c r="F12" s="126"/>
    </row>
    <row r="13" spans="1:6" ht="27.75" customHeight="1" x14ac:dyDescent="0.25">
      <c r="A13" s="127" t="s">
        <v>12</v>
      </c>
      <c r="B13" s="127"/>
      <c r="C13" s="127"/>
      <c r="D13" s="127"/>
      <c r="E13" s="127"/>
      <c r="F13" s="127"/>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55"/>
      <c r="B1" s="227" t="s">
        <v>204</v>
      </c>
      <c r="C1" s="227" t="s">
        <v>205</v>
      </c>
      <c r="D1" s="227" t="s">
        <v>207</v>
      </c>
      <c r="E1" s="227" t="s">
        <v>208</v>
      </c>
      <c r="F1" s="227" t="s">
        <v>210</v>
      </c>
    </row>
    <row r="2" spans="1:6" x14ac:dyDescent="0.25">
      <c r="A2" s="54" t="s">
        <v>52</v>
      </c>
      <c r="B2" s="230">
        <v>3482884</v>
      </c>
      <c r="C2" s="230">
        <v>4213731.61417</v>
      </c>
      <c r="D2" s="230">
        <v>2825488.5</v>
      </c>
      <c r="E2" s="230">
        <v>3848560.7538000001</v>
      </c>
      <c r="F2" s="230">
        <v>3412627.4</v>
      </c>
    </row>
    <row r="3" spans="1:6" ht="15" customHeight="1" x14ac:dyDescent="0.25">
      <c r="A3" s="56" t="s">
        <v>177</v>
      </c>
      <c r="B3" s="229">
        <v>2805575</v>
      </c>
      <c r="C3" s="229">
        <v>3562076.5367999999</v>
      </c>
      <c r="D3" s="229">
        <v>2437636</v>
      </c>
      <c r="E3" s="229">
        <v>3220666.2159000002</v>
      </c>
      <c r="F3" s="229">
        <v>2706549</v>
      </c>
    </row>
    <row r="4" spans="1:6" ht="15" customHeight="1" x14ac:dyDescent="0.25">
      <c r="A4" s="56" t="s">
        <v>178</v>
      </c>
      <c r="B4" s="229">
        <v>677309</v>
      </c>
      <c r="C4" s="229">
        <v>651655.07736999996</v>
      </c>
      <c r="D4" s="229">
        <v>387852.5</v>
      </c>
      <c r="E4" s="229">
        <v>627894.5379</v>
      </c>
      <c r="F4" s="229">
        <v>706078.4</v>
      </c>
    </row>
    <row r="5" spans="1:6" ht="15" customHeight="1" x14ac:dyDescent="0.25">
      <c r="A5" s="54" t="s">
        <v>2</v>
      </c>
      <c r="B5" s="230">
        <v>74625</v>
      </c>
      <c r="C5" s="230">
        <v>86615.092764000001</v>
      </c>
      <c r="D5" s="230">
        <v>55894.94</v>
      </c>
      <c r="E5" s="230">
        <v>79673.030400999996</v>
      </c>
      <c r="F5" s="230">
        <v>113672.9</v>
      </c>
    </row>
    <row r="6" spans="1:6" ht="15" customHeight="1" x14ac:dyDescent="0.25">
      <c r="A6" s="56" t="s">
        <v>179</v>
      </c>
      <c r="B6" s="228" t="s">
        <v>180</v>
      </c>
      <c r="C6" s="228" t="s">
        <v>180</v>
      </c>
      <c r="D6" s="228" t="s">
        <v>180</v>
      </c>
      <c r="E6" s="228" t="s">
        <v>180</v>
      </c>
      <c r="F6" s="228" t="s">
        <v>180</v>
      </c>
    </row>
    <row r="7" spans="1:6" ht="15" customHeight="1" x14ac:dyDescent="0.25">
      <c r="A7" s="56" t="s">
        <v>178</v>
      </c>
      <c r="B7" s="229">
        <v>74625</v>
      </c>
      <c r="C7" s="229">
        <v>86615.092764000001</v>
      </c>
      <c r="D7" s="229">
        <v>55894.94</v>
      </c>
      <c r="E7" s="229">
        <v>79673.030400999996</v>
      </c>
      <c r="F7" s="229">
        <v>113672.9</v>
      </c>
    </row>
    <row r="8" spans="1:6" ht="15" customHeight="1" x14ac:dyDescent="0.25">
      <c r="A8" s="54" t="s">
        <v>5</v>
      </c>
      <c r="B8" s="230">
        <v>233844</v>
      </c>
      <c r="C8" s="230">
        <v>211627.45465699999</v>
      </c>
      <c r="D8" s="230">
        <v>243543.114</v>
      </c>
      <c r="E8" s="230">
        <v>262601.03266809997</v>
      </c>
      <c r="F8" s="230">
        <v>551219.54399999999</v>
      </c>
    </row>
    <row r="9" spans="1:6" ht="15" customHeight="1" x14ac:dyDescent="0.25">
      <c r="A9" s="56" t="s">
        <v>179</v>
      </c>
      <c r="B9" s="229">
        <v>220105</v>
      </c>
      <c r="C9" s="229">
        <v>200607.38149</v>
      </c>
      <c r="D9" s="229">
        <v>236036.3</v>
      </c>
      <c r="E9" s="229">
        <v>255221.04040999999</v>
      </c>
      <c r="F9" s="229">
        <v>542408.80000000005</v>
      </c>
    </row>
    <row r="10" spans="1:6" ht="15" customHeight="1" x14ac:dyDescent="0.25">
      <c r="A10" s="56" t="s">
        <v>178</v>
      </c>
      <c r="B10" s="229">
        <v>13739</v>
      </c>
      <c r="C10" s="229">
        <v>11020.073167</v>
      </c>
      <c r="D10" s="229">
        <v>7506.8140000000003</v>
      </c>
      <c r="E10" s="229">
        <v>7379.9922581000001</v>
      </c>
      <c r="F10" s="229">
        <v>8810.7440000000006</v>
      </c>
    </row>
    <row r="11" spans="1:6" ht="15" customHeight="1" x14ac:dyDescent="0.25">
      <c r="A11" s="57" t="s">
        <v>189</v>
      </c>
      <c r="B11" s="231" t="s">
        <v>4</v>
      </c>
      <c r="C11" s="231" t="s">
        <v>4</v>
      </c>
      <c r="D11" s="231" t="s">
        <v>4</v>
      </c>
      <c r="E11" s="231" t="s">
        <v>4</v>
      </c>
      <c r="F11" s="231" t="s">
        <v>4</v>
      </c>
    </row>
    <row r="12" spans="1:6" ht="15" customHeight="1" x14ac:dyDescent="0.25">
      <c r="A12" s="56" t="s">
        <v>179</v>
      </c>
      <c r="B12" s="232" t="s">
        <v>4</v>
      </c>
      <c r="C12" s="232" t="s">
        <v>4</v>
      </c>
      <c r="D12" s="232" t="s">
        <v>4</v>
      </c>
      <c r="E12" s="232" t="s">
        <v>4</v>
      </c>
      <c r="F12" s="232" t="s">
        <v>4</v>
      </c>
    </row>
    <row r="13" spans="1:6" ht="15" customHeight="1" x14ac:dyDescent="0.25">
      <c r="A13" s="56" t="s">
        <v>178</v>
      </c>
      <c r="B13" s="232" t="s">
        <v>4</v>
      </c>
      <c r="C13" s="232" t="s">
        <v>4</v>
      </c>
      <c r="D13" s="232" t="s">
        <v>4</v>
      </c>
      <c r="E13" s="232" t="s">
        <v>4</v>
      </c>
      <c r="F13" s="232" t="s">
        <v>4</v>
      </c>
    </row>
    <row r="14" spans="1:6" ht="15" customHeight="1" x14ac:dyDescent="0.25">
      <c r="A14" s="54" t="s">
        <v>6</v>
      </c>
      <c r="B14" s="230" t="s">
        <v>4</v>
      </c>
      <c r="C14" s="230" t="s">
        <v>4</v>
      </c>
      <c r="D14" s="230" t="s">
        <v>4</v>
      </c>
      <c r="E14" s="230" t="s">
        <v>4</v>
      </c>
      <c r="F14" s="230" t="s">
        <v>4</v>
      </c>
    </row>
    <row r="15" spans="1:6" ht="15" customHeight="1" x14ac:dyDescent="0.25">
      <c r="A15" s="56" t="s">
        <v>179</v>
      </c>
      <c r="B15" s="229" t="s">
        <v>4</v>
      </c>
      <c r="C15" s="229" t="s">
        <v>4</v>
      </c>
      <c r="D15" s="229" t="s">
        <v>4</v>
      </c>
      <c r="E15" s="229" t="s">
        <v>4</v>
      </c>
      <c r="F15" s="229" t="s">
        <v>4</v>
      </c>
    </row>
    <row r="16" spans="1:6" ht="15" customHeight="1" x14ac:dyDescent="0.25">
      <c r="A16" s="56" t="s">
        <v>178</v>
      </c>
      <c r="B16" s="229" t="s">
        <v>4</v>
      </c>
      <c r="C16" s="229" t="s">
        <v>4</v>
      </c>
      <c r="D16" s="229" t="s">
        <v>4</v>
      </c>
      <c r="E16" s="229" t="s">
        <v>4</v>
      </c>
      <c r="F16" s="229" t="s">
        <v>4</v>
      </c>
    </row>
    <row r="17" spans="1:6" ht="15" customHeight="1" x14ac:dyDescent="0.25">
      <c r="A17" s="54" t="s">
        <v>7</v>
      </c>
      <c r="B17" s="230" t="s">
        <v>4</v>
      </c>
      <c r="C17" s="230" t="s">
        <v>4</v>
      </c>
      <c r="D17" s="230" t="s">
        <v>4</v>
      </c>
      <c r="E17" s="230" t="s">
        <v>4</v>
      </c>
      <c r="F17" s="230" t="s">
        <v>4</v>
      </c>
    </row>
    <row r="18" spans="1:6" ht="16.5" customHeight="1" x14ac:dyDescent="0.25">
      <c r="A18" s="56" t="s">
        <v>179</v>
      </c>
      <c r="B18" s="229" t="s">
        <v>4</v>
      </c>
      <c r="C18" s="229" t="s">
        <v>4</v>
      </c>
      <c r="D18" s="229" t="s">
        <v>4</v>
      </c>
      <c r="E18" s="229" t="s">
        <v>4</v>
      </c>
      <c r="F18" s="229" t="s">
        <v>4</v>
      </c>
    </row>
    <row r="19" spans="1:6" ht="15.75" customHeight="1" x14ac:dyDescent="0.25">
      <c r="A19" s="56" t="s">
        <v>178</v>
      </c>
      <c r="B19" s="229" t="s">
        <v>4</v>
      </c>
      <c r="C19" s="229" t="s">
        <v>4</v>
      </c>
      <c r="D19" s="229" t="s">
        <v>4</v>
      </c>
      <c r="E19" s="229" t="s">
        <v>4</v>
      </c>
      <c r="F19" s="229" t="s">
        <v>4</v>
      </c>
    </row>
    <row r="20" spans="1:6" ht="15.95" customHeight="1" x14ac:dyDescent="0.25">
      <c r="A20" s="54" t="s">
        <v>8</v>
      </c>
      <c r="B20" s="230">
        <v>3791353</v>
      </c>
      <c r="C20" s="230">
        <v>4511974.1615909999</v>
      </c>
      <c r="D20" s="230">
        <v>3124926.554</v>
      </c>
      <c r="E20" s="230">
        <v>4190834.8168690996</v>
      </c>
      <c r="F20" s="230">
        <v>4077519.844</v>
      </c>
    </row>
    <row r="21" spans="1:6" ht="15.95" customHeight="1" x14ac:dyDescent="0.25">
      <c r="A21" s="95"/>
      <c r="B21" s="96"/>
      <c r="C21" s="96"/>
      <c r="D21" s="96"/>
      <c r="E21" s="96"/>
      <c r="F21" s="97"/>
    </row>
    <row r="22" spans="1:6" ht="66.75" customHeight="1" x14ac:dyDescent="0.25">
      <c r="A22" s="98" t="s">
        <v>192</v>
      </c>
      <c r="B22" s="98"/>
      <c r="C22" s="98"/>
      <c r="D22" s="98"/>
      <c r="E22" s="98"/>
      <c r="F22" s="98"/>
    </row>
    <row r="23" spans="1:6" ht="15.95" customHeight="1" x14ac:dyDescent="0.25">
      <c r="A23" s="98" t="s">
        <v>13</v>
      </c>
      <c r="B23" s="98"/>
      <c r="C23" s="98"/>
      <c r="D23" s="98"/>
      <c r="E23" s="98"/>
      <c r="F23" s="98"/>
    </row>
    <row r="24" spans="1:6" ht="15" customHeight="1" x14ac:dyDescent="0.25">
      <c r="A24" s="98" t="s">
        <v>10</v>
      </c>
      <c r="B24" s="98"/>
      <c r="C24" s="98"/>
      <c r="D24" s="98"/>
      <c r="E24" s="98"/>
      <c r="F24" s="98"/>
    </row>
    <row r="25" spans="1:6" ht="15" customHeight="1" x14ac:dyDescent="0.25">
      <c r="A25" s="98" t="s">
        <v>11</v>
      </c>
      <c r="B25" s="98"/>
      <c r="C25" s="98"/>
      <c r="D25" s="98"/>
      <c r="E25" s="98"/>
      <c r="F25" s="98"/>
    </row>
    <row r="26" spans="1:6" ht="29.25" customHeight="1" x14ac:dyDescent="0.25">
      <c r="A26" s="74" t="s">
        <v>12</v>
      </c>
      <c r="B26" s="75"/>
      <c r="C26" s="75"/>
      <c r="D26" s="75"/>
      <c r="E26" s="75"/>
      <c r="F26" s="7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8" sqref="I18"/>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59"/>
      <c r="B1" s="233" t="s">
        <v>204</v>
      </c>
      <c r="C1" s="233" t="s">
        <v>205</v>
      </c>
      <c r="D1" s="233" t="s">
        <v>207</v>
      </c>
      <c r="E1" s="233" t="s">
        <v>208</v>
      </c>
      <c r="F1" s="233" t="s">
        <v>210</v>
      </c>
    </row>
    <row r="2" spans="1:6" x14ac:dyDescent="0.25">
      <c r="A2" s="58" t="s">
        <v>52</v>
      </c>
      <c r="B2" s="236">
        <v>6965767</v>
      </c>
      <c r="C2" s="236">
        <v>8427463</v>
      </c>
      <c r="D2" s="236">
        <v>5650977</v>
      </c>
      <c r="E2" s="236">
        <v>7697122</v>
      </c>
      <c r="F2" s="236">
        <v>6825255</v>
      </c>
    </row>
    <row r="3" spans="1:6" ht="15" customHeight="1" x14ac:dyDescent="0.25">
      <c r="A3" s="60" t="s">
        <v>186</v>
      </c>
      <c r="B3" s="235">
        <v>3600162</v>
      </c>
      <c r="C3" s="235">
        <v>4646668</v>
      </c>
      <c r="D3" s="235">
        <v>3481619</v>
      </c>
      <c r="E3" s="235">
        <v>4934563</v>
      </c>
      <c r="F3" s="235">
        <v>3975011</v>
      </c>
    </row>
    <row r="4" spans="1:6" ht="15" customHeight="1" x14ac:dyDescent="0.25">
      <c r="A4" s="60" t="s">
        <v>138</v>
      </c>
      <c r="B4" s="235">
        <v>3365605</v>
      </c>
      <c r="C4" s="235">
        <v>3780795</v>
      </c>
      <c r="D4" s="235">
        <v>2169358</v>
      </c>
      <c r="E4" s="235">
        <v>2762558</v>
      </c>
      <c r="F4" s="235">
        <v>2850244</v>
      </c>
    </row>
    <row r="5" spans="1:6" ht="15" customHeight="1" x14ac:dyDescent="0.25">
      <c r="A5" s="61" t="s">
        <v>2</v>
      </c>
      <c r="B5" s="236">
        <v>149250</v>
      </c>
      <c r="C5" s="236">
        <v>173230</v>
      </c>
      <c r="D5" s="236">
        <v>111790</v>
      </c>
      <c r="E5" s="236">
        <v>159346</v>
      </c>
      <c r="F5" s="236">
        <v>227346</v>
      </c>
    </row>
    <row r="6" spans="1:6" ht="15" customHeight="1" x14ac:dyDescent="0.25">
      <c r="A6" s="60" t="s">
        <v>187</v>
      </c>
      <c r="B6" s="234" t="s">
        <v>218</v>
      </c>
      <c r="C6" s="234" t="s">
        <v>219</v>
      </c>
      <c r="D6" s="234" t="s">
        <v>220</v>
      </c>
      <c r="E6" s="234" t="s">
        <v>221</v>
      </c>
      <c r="F6" s="234" t="s">
        <v>222</v>
      </c>
    </row>
    <row r="7" spans="1:6" ht="15" customHeight="1" x14ac:dyDescent="0.25">
      <c r="A7" s="60" t="s">
        <v>138</v>
      </c>
      <c r="B7" s="235">
        <v>47369</v>
      </c>
      <c r="C7" s="235">
        <v>58109</v>
      </c>
      <c r="D7" s="235">
        <v>29604</v>
      </c>
      <c r="E7" s="235">
        <v>39617</v>
      </c>
      <c r="F7" s="235">
        <v>43708</v>
      </c>
    </row>
    <row r="8" spans="1:6" ht="15" customHeight="1" x14ac:dyDescent="0.25">
      <c r="A8" s="61" t="s">
        <v>5</v>
      </c>
      <c r="B8" s="236">
        <v>467688</v>
      </c>
      <c r="C8" s="236">
        <v>423255</v>
      </c>
      <c r="D8" s="236">
        <v>487086</v>
      </c>
      <c r="E8" s="236">
        <v>525202</v>
      </c>
      <c r="F8" s="236">
        <v>1102439</v>
      </c>
    </row>
    <row r="9" spans="1:6" ht="15" customHeight="1" x14ac:dyDescent="0.25">
      <c r="A9" s="60" t="s">
        <v>187</v>
      </c>
      <c r="B9" s="235">
        <v>264859</v>
      </c>
      <c r="C9" s="235">
        <v>204606</v>
      </c>
      <c r="D9" s="235">
        <v>260594</v>
      </c>
      <c r="E9" s="235">
        <v>288759</v>
      </c>
      <c r="F9" s="235">
        <v>627412</v>
      </c>
    </row>
    <row r="10" spans="1:6" ht="15" customHeight="1" x14ac:dyDescent="0.25">
      <c r="A10" s="60" t="s">
        <v>138</v>
      </c>
      <c r="B10" s="235">
        <v>202829</v>
      </c>
      <c r="C10" s="235">
        <v>218649</v>
      </c>
      <c r="D10" s="235">
        <v>226492</v>
      </c>
      <c r="E10" s="235">
        <v>236444</v>
      </c>
      <c r="F10" s="235">
        <v>475027</v>
      </c>
    </row>
    <row r="11" spans="1:6" ht="15" customHeight="1" x14ac:dyDescent="0.25">
      <c r="A11" s="61" t="s">
        <v>189</v>
      </c>
      <c r="B11" s="237" t="s">
        <v>4</v>
      </c>
      <c r="C11" s="237" t="s">
        <v>4</v>
      </c>
      <c r="D11" s="237" t="s">
        <v>4</v>
      </c>
      <c r="E11" s="237" t="s">
        <v>4</v>
      </c>
      <c r="F11" s="237" t="s">
        <v>4</v>
      </c>
    </row>
    <row r="12" spans="1:6" ht="15" customHeight="1" x14ac:dyDescent="0.25">
      <c r="A12" s="60" t="s">
        <v>187</v>
      </c>
      <c r="B12" s="238" t="s">
        <v>4</v>
      </c>
      <c r="C12" s="238" t="s">
        <v>4</v>
      </c>
      <c r="D12" s="238" t="s">
        <v>4</v>
      </c>
      <c r="E12" s="238" t="s">
        <v>4</v>
      </c>
      <c r="F12" s="238" t="s">
        <v>4</v>
      </c>
    </row>
    <row r="13" spans="1:6" ht="15" customHeight="1" x14ac:dyDescent="0.25">
      <c r="A13" s="60" t="s">
        <v>138</v>
      </c>
      <c r="B13" s="238" t="s">
        <v>4</v>
      </c>
      <c r="C13" s="238" t="s">
        <v>4</v>
      </c>
      <c r="D13" s="238" t="s">
        <v>4</v>
      </c>
      <c r="E13" s="238" t="s">
        <v>4</v>
      </c>
      <c r="F13" s="238" t="s">
        <v>4</v>
      </c>
    </row>
    <row r="14" spans="1:6" ht="15" customHeight="1" x14ac:dyDescent="0.25">
      <c r="A14" s="61" t="s">
        <v>6</v>
      </c>
      <c r="B14" s="236" t="s">
        <v>4</v>
      </c>
      <c r="C14" s="236" t="s">
        <v>4</v>
      </c>
      <c r="D14" s="236" t="s">
        <v>4</v>
      </c>
      <c r="E14" s="236" t="s">
        <v>4</v>
      </c>
      <c r="F14" s="236" t="s">
        <v>4</v>
      </c>
    </row>
    <row r="15" spans="1:6" ht="15" customHeight="1" x14ac:dyDescent="0.25">
      <c r="A15" s="60" t="s">
        <v>187</v>
      </c>
      <c r="B15" s="235" t="s">
        <v>4</v>
      </c>
      <c r="C15" s="235" t="s">
        <v>4</v>
      </c>
      <c r="D15" s="235" t="s">
        <v>4</v>
      </c>
      <c r="E15" s="235" t="s">
        <v>4</v>
      </c>
      <c r="F15" s="235" t="s">
        <v>4</v>
      </c>
    </row>
    <row r="16" spans="1:6" ht="15" customHeight="1" x14ac:dyDescent="0.25">
      <c r="A16" s="60" t="s">
        <v>138</v>
      </c>
      <c r="B16" s="235" t="s">
        <v>4</v>
      </c>
      <c r="C16" s="235" t="s">
        <v>4</v>
      </c>
      <c r="D16" s="235" t="s">
        <v>4</v>
      </c>
      <c r="E16" s="235" t="s">
        <v>4</v>
      </c>
      <c r="F16" s="235" t="s">
        <v>4</v>
      </c>
    </row>
    <row r="17" spans="1:6" ht="15" customHeight="1" x14ac:dyDescent="0.25">
      <c r="A17" s="61" t="s">
        <v>7</v>
      </c>
      <c r="B17" s="236" t="s">
        <v>4</v>
      </c>
      <c r="C17" s="236" t="s">
        <v>4</v>
      </c>
      <c r="D17" s="236" t="s">
        <v>4</v>
      </c>
      <c r="E17" s="236" t="s">
        <v>4</v>
      </c>
      <c r="F17" s="236" t="s">
        <v>4</v>
      </c>
    </row>
    <row r="18" spans="1:6" ht="15" customHeight="1" x14ac:dyDescent="0.25">
      <c r="A18" s="60" t="s">
        <v>187</v>
      </c>
      <c r="B18" s="235" t="s">
        <v>4</v>
      </c>
      <c r="C18" s="235" t="s">
        <v>4</v>
      </c>
      <c r="D18" s="235" t="s">
        <v>4</v>
      </c>
      <c r="E18" s="235" t="s">
        <v>4</v>
      </c>
      <c r="F18" s="235" t="s">
        <v>4</v>
      </c>
    </row>
    <row r="19" spans="1:6" ht="15" customHeight="1" x14ac:dyDescent="0.25">
      <c r="A19" s="60" t="s">
        <v>138</v>
      </c>
      <c r="B19" s="235" t="s">
        <v>4</v>
      </c>
      <c r="C19" s="235" t="s">
        <v>4</v>
      </c>
      <c r="D19" s="235" t="s">
        <v>4</v>
      </c>
      <c r="E19" s="235" t="s">
        <v>4</v>
      </c>
      <c r="F19" s="235" t="s">
        <v>4</v>
      </c>
    </row>
    <row r="20" spans="1:6" ht="15" customHeight="1" x14ac:dyDescent="0.25">
      <c r="A20" s="61" t="s">
        <v>8</v>
      </c>
      <c r="B20" s="236">
        <v>7582705</v>
      </c>
      <c r="C20" s="236">
        <v>9023948</v>
      </c>
      <c r="D20" s="236">
        <v>6249853</v>
      </c>
      <c r="E20" s="236">
        <v>8381670</v>
      </c>
      <c r="F20" s="236">
        <v>8155040</v>
      </c>
    </row>
    <row r="21" spans="1:6" ht="15" customHeight="1" x14ac:dyDescent="0.25">
      <c r="A21" s="84"/>
      <c r="B21" s="85"/>
      <c r="C21" s="85"/>
      <c r="D21" s="85"/>
      <c r="E21" s="85"/>
      <c r="F21" s="86"/>
    </row>
    <row r="22" spans="1:6" ht="105.75" customHeight="1" x14ac:dyDescent="0.25">
      <c r="A22" s="98" t="s">
        <v>193</v>
      </c>
      <c r="B22" s="98"/>
      <c r="C22" s="98"/>
      <c r="D22" s="98"/>
      <c r="E22" s="98"/>
      <c r="F22" s="98"/>
    </row>
    <row r="23" spans="1:6" ht="15" customHeight="1" x14ac:dyDescent="0.25">
      <c r="A23" s="98" t="s">
        <v>13</v>
      </c>
      <c r="B23" s="98"/>
      <c r="C23" s="98"/>
      <c r="D23" s="98"/>
      <c r="E23" s="98"/>
      <c r="F23" s="98"/>
    </row>
    <row r="24" spans="1:6" ht="14.25" customHeight="1" x14ac:dyDescent="0.25">
      <c r="A24" s="98" t="s">
        <v>14</v>
      </c>
      <c r="B24" s="98"/>
      <c r="C24" s="98"/>
      <c r="D24" s="98"/>
      <c r="E24" s="98"/>
      <c r="F24" s="98"/>
    </row>
    <row r="25" spans="1:6" ht="15.75" customHeight="1" x14ac:dyDescent="0.25">
      <c r="A25" s="98" t="s">
        <v>11</v>
      </c>
      <c r="B25" s="98"/>
      <c r="C25" s="98"/>
      <c r="D25" s="98"/>
      <c r="E25" s="98"/>
      <c r="F25" s="98"/>
    </row>
    <row r="26" spans="1:6" ht="27" customHeight="1" x14ac:dyDescent="0.25">
      <c r="A26" s="74" t="s">
        <v>12</v>
      </c>
      <c r="B26" s="75"/>
      <c r="C26" s="75"/>
      <c r="D26" s="75"/>
      <c r="E26" s="75"/>
      <c r="F26" s="7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5" sqref="B25"/>
    </sheetView>
  </sheetViews>
  <sheetFormatPr defaultRowHeight="15" x14ac:dyDescent="0.25"/>
  <cols>
    <col min="1" max="1" width="24.7109375" customWidth="1"/>
    <col min="2" max="4" width="14.7109375" customWidth="1"/>
  </cols>
  <sheetData>
    <row r="1" spans="1:4" x14ac:dyDescent="0.25">
      <c r="A1" s="69" t="s">
        <v>63</v>
      </c>
      <c r="B1" s="69" t="s">
        <v>64</v>
      </c>
      <c r="C1" s="69" t="s">
        <v>1</v>
      </c>
      <c r="D1" s="69" t="s">
        <v>8</v>
      </c>
    </row>
    <row r="2" spans="1:4" x14ac:dyDescent="0.25">
      <c r="A2" s="17" t="s">
        <v>65</v>
      </c>
      <c r="B2" s="148">
        <v>121425979</v>
      </c>
      <c r="C2" s="148">
        <v>69829195</v>
      </c>
      <c r="D2" s="148">
        <v>191255173</v>
      </c>
    </row>
    <row r="3" spans="1:4" x14ac:dyDescent="0.25">
      <c r="A3" s="18" t="s">
        <v>15</v>
      </c>
      <c r="B3" s="148">
        <v>46223808</v>
      </c>
      <c r="C3" s="148">
        <v>8022894</v>
      </c>
      <c r="D3" s="148">
        <v>54246702</v>
      </c>
    </row>
    <row r="4" spans="1:4" x14ac:dyDescent="0.25">
      <c r="A4" s="18" t="s">
        <v>18</v>
      </c>
      <c r="B4" s="148">
        <v>29704099</v>
      </c>
      <c r="C4" s="148">
        <v>10141427</v>
      </c>
      <c r="D4" s="148">
        <v>39845526</v>
      </c>
    </row>
    <row r="5" spans="1:4" x14ac:dyDescent="0.25">
      <c r="A5" s="18" t="s">
        <v>21</v>
      </c>
      <c r="B5" s="148">
        <v>0</v>
      </c>
      <c r="C5" s="148">
        <v>19627039</v>
      </c>
      <c r="D5" s="148">
        <v>19627039</v>
      </c>
    </row>
    <row r="6" spans="1:4" x14ac:dyDescent="0.25">
      <c r="A6" s="19" t="s">
        <v>66</v>
      </c>
      <c r="B6" s="148">
        <v>6345344</v>
      </c>
      <c r="C6" s="148">
        <v>24195941</v>
      </c>
      <c r="D6" s="148">
        <v>30541286</v>
      </c>
    </row>
    <row r="7" spans="1:4" x14ac:dyDescent="0.25">
      <c r="A7" s="20" t="s">
        <v>8</v>
      </c>
      <c r="B7" s="147">
        <v>203699230</v>
      </c>
      <c r="C7" s="147">
        <v>131816496</v>
      </c>
      <c r="D7" s="147">
        <v>335515726</v>
      </c>
    </row>
    <row r="8" spans="1:4" ht="34.5" customHeight="1" x14ac:dyDescent="0.25">
      <c r="A8" s="99" t="s">
        <v>67</v>
      </c>
      <c r="B8" s="99"/>
      <c r="C8" s="99"/>
      <c r="D8" s="99"/>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D21" sqref="D21"/>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69" t="s">
        <v>63</v>
      </c>
      <c r="B1" s="37" t="s">
        <v>25</v>
      </c>
      <c r="C1" s="37" t="s">
        <v>68</v>
      </c>
      <c r="D1" s="37" t="s">
        <v>23</v>
      </c>
      <c r="E1" s="37" t="s">
        <v>24</v>
      </c>
      <c r="F1" s="37" t="s">
        <v>69</v>
      </c>
      <c r="G1" s="37" t="s">
        <v>26</v>
      </c>
      <c r="H1" s="37" t="s">
        <v>70</v>
      </c>
      <c r="I1" s="37" t="s">
        <v>8</v>
      </c>
    </row>
    <row r="2" spans="1:9" x14ac:dyDescent="0.25">
      <c r="A2" s="18" t="s">
        <v>32</v>
      </c>
      <c r="B2" s="149">
        <v>7732852</v>
      </c>
      <c r="C2" s="149">
        <v>581894</v>
      </c>
      <c r="D2" s="149">
        <v>2447567</v>
      </c>
      <c r="E2" s="149">
        <v>1976479</v>
      </c>
      <c r="F2" s="149">
        <v>375357</v>
      </c>
      <c r="G2" s="149">
        <v>138502</v>
      </c>
      <c r="H2" s="149">
        <v>235239</v>
      </c>
      <c r="I2" s="149">
        <v>13487891</v>
      </c>
    </row>
    <row r="3" spans="1:9" x14ac:dyDescent="0.25">
      <c r="A3" s="17" t="s">
        <v>65</v>
      </c>
      <c r="B3" s="149">
        <v>76195653</v>
      </c>
      <c r="C3" s="149">
        <v>60788377</v>
      </c>
      <c r="D3" s="149">
        <v>12735061</v>
      </c>
      <c r="E3" s="149">
        <v>19099921</v>
      </c>
      <c r="F3" s="149">
        <v>5117786</v>
      </c>
      <c r="G3" s="149">
        <v>4584648</v>
      </c>
      <c r="H3" s="149">
        <v>12733727</v>
      </c>
      <c r="I3" s="149">
        <v>191255173</v>
      </c>
    </row>
    <row r="4" spans="1:9" x14ac:dyDescent="0.25">
      <c r="A4" s="18" t="s">
        <v>15</v>
      </c>
      <c r="B4" s="149">
        <v>15530667</v>
      </c>
      <c r="C4" s="149">
        <v>26451068</v>
      </c>
      <c r="D4" s="149">
        <v>8232833</v>
      </c>
      <c r="E4" s="149">
        <v>9914</v>
      </c>
      <c r="F4" s="149">
        <v>254334</v>
      </c>
      <c r="G4" s="149">
        <v>49974</v>
      </c>
      <c r="H4" s="149">
        <v>3717912</v>
      </c>
      <c r="I4" s="149">
        <v>54246702</v>
      </c>
    </row>
    <row r="5" spans="1:9" x14ac:dyDescent="0.25">
      <c r="A5" s="18" t="s">
        <v>18</v>
      </c>
      <c r="B5" s="149">
        <v>5749878</v>
      </c>
      <c r="C5" s="149">
        <v>24412933</v>
      </c>
      <c r="D5" s="149">
        <v>6118546</v>
      </c>
      <c r="E5" s="149">
        <v>111904</v>
      </c>
      <c r="F5" s="149">
        <v>1482982</v>
      </c>
      <c r="G5" s="149">
        <v>1119203</v>
      </c>
      <c r="H5" s="149">
        <v>850080</v>
      </c>
      <c r="I5" s="149">
        <v>39845526</v>
      </c>
    </row>
    <row r="6" spans="1:9" x14ac:dyDescent="0.25">
      <c r="A6" s="18" t="s">
        <v>21</v>
      </c>
      <c r="B6" s="149">
        <v>7898885</v>
      </c>
      <c r="C6" s="149">
        <v>7539766</v>
      </c>
      <c r="D6" s="149">
        <v>1294380</v>
      </c>
      <c r="E6" s="149">
        <v>2253535</v>
      </c>
      <c r="F6" s="149">
        <v>348389</v>
      </c>
      <c r="G6" s="149">
        <v>21928</v>
      </c>
      <c r="H6" s="149">
        <v>270156</v>
      </c>
      <c r="I6" s="149">
        <v>19627039</v>
      </c>
    </row>
    <row r="7" spans="1:9" x14ac:dyDescent="0.25">
      <c r="A7" s="19" t="s">
        <v>66</v>
      </c>
      <c r="B7" s="149">
        <v>9444689</v>
      </c>
      <c r="C7" s="149">
        <v>5750175</v>
      </c>
      <c r="D7" s="149">
        <v>1112191</v>
      </c>
      <c r="E7" s="149">
        <v>302423</v>
      </c>
      <c r="F7" s="149">
        <v>131441</v>
      </c>
      <c r="G7" s="149">
        <v>96647</v>
      </c>
      <c r="H7" s="149">
        <v>215827</v>
      </c>
      <c r="I7" s="149">
        <v>17053395</v>
      </c>
    </row>
    <row r="8" spans="1:9" x14ac:dyDescent="0.25">
      <c r="A8" s="22" t="s">
        <v>8</v>
      </c>
      <c r="B8" s="150">
        <v>122552624</v>
      </c>
      <c r="C8" s="150">
        <v>125524213</v>
      </c>
      <c r="D8" s="150">
        <v>31940578</v>
      </c>
      <c r="E8" s="150">
        <v>23754176</v>
      </c>
      <c r="F8" s="150">
        <v>7710289</v>
      </c>
      <c r="G8" s="150">
        <v>6010902</v>
      </c>
      <c r="H8" s="150">
        <v>18022941</v>
      </c>
      <c r="I8" s="150">
        <v>335515726</v>
      </c>
    </row>
    <row r="9" spans="1:9" ht="19.5" customHeight="1" x14ac:dyDescent="0.25">
      <c r="A9" s="100" t="s">
        <v>71</v>
      </c>
      <c r="B9" s="100"/>
      <c r="C9" s="100"/>
      <c r="D9" s="100"/>
      <c r="E9" s="100"/>
      <c r="F9" s="100"/>
      <c r="G9" s="100"/>
      <c r="H9" s="100"/>
      <c r="I9" s="100"/>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2014-04-01T21:24:28Z</dcterms:modified>
</cp:coreProperties>
</file>