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8620" windowHeight="14700"/>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E8" i="59" l="1"/>
  <c r="D8" i="59"/>
  <c r="C8" i="59"/>
  <c r="B8" i="59"/>
  <c r="F2" i="59"/>
  <c r="F8" i="59" s="1"/>
  <c r="E2" i="59"/>
  <c r="D2" i="59"/>
  <c r="C2" i="59"/>
  <c r="B2" i="59"/>
  <c r="E8" i="58" l="1"/>
  <c r="D8" i="58"/>
  <c r="C8" i="58"/>
  <c r="B8" i="58"/>
  <c r="F2" i="58"/>
  <c r="F8" i="58" s="1"/>
  <c r="E2" i="58"/>
  <c r="D2" i="58"/>
  <c r="C2" i="58"/>
  <c r="B2" i="58"/>
  <c r="D8" i="57" l="1"/>
  <c r="C8" i="57"/>
  <c r="B8" i="57"/>
  <c r="F2" i="57"/>
  <c r="F8" i="57" s="1"/>
  <c r="E2" i="57"/>
  <c r="E8" i="57" s="1"/>
  <c r="D2" i="57"/>
  <c r="C2" i="57"/>
  <c r="B2" i="57"/>
</calcChain>
</file>

<file path=xl/sharedStrings.xml><?xml version="1.0" encoding="utf-8"?>
<sst xmlns="http://schemas.openxmlformats.org/spreadsheetml/2006/main" count="1107" uniqueCount="206">
  <si>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</si>
  <si>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</si>
  <si>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</si>
  <si>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</si>
  <si>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</si>
  <si>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</si>
  <si>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</si>
  <si>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</si>
  <si>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</si>
  <si>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</si>
  <si>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</si>
  <si>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</si>
  <si>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</si>
  <si>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</si>
  <si>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</si>
  <si>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</si>
  <si>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</si>
  <si>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</si>
  <si>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</si>
  <si>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</si>
  <si>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</si>
  <si>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</si>
  <si>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</si>
  <si>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</si>
  <si>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</si>
  <si>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</si>
  <si>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</si>
  <si>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</si>
  <si>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</si>
  <si>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</si>
  <si>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</si>
  <si>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</si>
  <si>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</si>
  <si>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</si>
  <si>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</si>
  <si>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</si>
  <si>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</si>
  <si>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</si>
  <si>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</si>
  <si>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</si>
  <si>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</si>
  <si>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</si>
  <si>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</si>
  <si>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</si>
  <si>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</si>
  <si>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</si>
  <si>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</si>
  <si>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</si>
  <si>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</si>
  <si>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</si>
  <si>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</si>
  <si>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</si>
  <si>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</si>
  <si>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</si>
  <si>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</si>
  <si>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</si>
  <si>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</si>
  <si>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</si>
  <si>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</si>
  <si>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</si>
  <si>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</si>
  <si>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</si>
  <si>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</si>
  <si>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</si>
  <si>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</si>
  <si>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</si>
  <si>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</si>
  <si>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</si>
  <si>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</si>
  <si>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Total Interest Rate*</t>
  </si>
  <si>
    <t xml:space="preserve">  Cleared**</t>
  </si>
  <si>
    <t xml:space="preserve">  Uncleared</t>
  </si>
  <si>
    <t>Total Cross-Currency</t>
  </si>
  <si>
    <t xml:space="preserve">  Cleared</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</si>
  <si>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</si>
  <si>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</si>
  <si>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</si>
  <si>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</si>
  <si>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</si>
  <si>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</si>
  <si>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</si>
  <si>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</si>
  <si>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</si>
  <si>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</si>
  <si>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</si>
  <si>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</si>
  <si>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</si>
  <si>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</si>
  <si>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</si>
  <si>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</si>
  <si>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</si>
  <si>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</si>
  <si>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</si>
  <si>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</si>
  <si>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</si>
  <si>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</si>
  <si>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</si>
  <si>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</si>
  <si>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</si>
  <si>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</si>
  <si>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</si>
  <si>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</si>
  <si>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</si>
  <si>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</si>
  <si>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</si>
  <si>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</si>
  <si>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</si>
  <si>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r>
      <t>USD</t>
    </r>
    <r>
      <rPr>
        <b/>
        <vertAlign val="superscript"/>
        <sz val="10"/>
        <rFont val="Calibri"/>
        <family val="2"/>
        <scheme val="minor"/>
      </rPr>
      <t>3</t>
    </r>
  </si>
  <si>
    <t>EUR</t>
  </si>
  <si>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</si>
  <si>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</si>
  <si>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</si>
  <si>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</si>
  <si>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</si>
  <si>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</si>
  <si>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</si>
  <si>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</si>
  <si>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</si>
  <si>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</si>
  <si>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</si>
  <si>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</si>
  <si>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</si>
  <si>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</si>
  <si>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</si>
  <si>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</si>
  <si>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</si>
  <si>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</si>
  <si>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</si>
  <si>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</si>
  <si>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</si>
  <si>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</si>
  <si>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</si>
  <si>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</si>
  <si>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</si>
  <si>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</si>
  <si>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</si>
  <si>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</si>
  <si>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</si>
  <si>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</si>
  <si>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</si>
  <si>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</si>
  <si>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</si>
  <si>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</si>
  <si>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</si>
  <si>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</si>
  <si>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</si>
  <si>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</si>
  <si>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</si>
  <si>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</si>
  <si>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</si>
  <si>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</si>
  <si>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</si>
  <si>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</si>
  <si>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</si>
  <si>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</si>
  <si>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</si>
  <si>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</si>
  <si>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</si>
  <si>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</si>
  <si>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</si>
  <si>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</si>
  <si>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</si>
  <si>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</si>
  <si>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</si>
  <si>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 variable includes exotic credit products, swaptions, and total return swaps.</t>
  </si>
  <si>
    <r>
      <t>HY</t>
    </r>
    <r>
      <rPr>
        <b/>
        <vertAlign val="superscript"/>
        <sz val="10"/>
        <rFont val="Calibri"/>
        <family val="2"/>
        <scheme val="minor"/>
      </rPr>
      <t>6</t>
    </r>
  </si>
  <si>
    <t>IG</t>
  </si>
  <si>
    <t>Other</t>
  </si>
  <si>
    <t>Index Tranche</t>
  </si>
  <si>
    <t xml:space="preserve">  North America/Asia</t>
  </si>
  <si>
    <t>Index</t>
  </si>
  <si>
    <t/>
  </si>
  <si>
    <r>
      <t>Swap Dealers/MSPs</t>
    </r>
    <r>
      <rPr>
        <b/>
        <vertAlign val="superscript"/>
        <sz val="10"/>
        <rFont val="Calibri"/>
        <family val="2"/>
        <scheme val="minor"/>
      </rPr>
      <t>5</t>
    </r>
  </si>
  <si>
    <t>Index Tranche / Index / OTHER*</t>
  </si>
  <si>
    <t>HY</t>
  </si>
  <si>
    <t xml:space="preserve">  Europe/North America</t>
  </si>
  <si>
    <t xml:space="preserve">  Europe/Other</t>
  </si>
  <si>
    <t>Index/Index Tranche</t>
  </si>
  <si>
    <t>Product*</t>
  </si>
  <si>
    <t>July 11</t>
  </si>
  <si>
    <t>July 18</t>
  </si>
  <si>
    <t>July 25</t>
  </si>
  <si>
    <t>August 1</t>
  </si>
  <si>
    <t>August 8</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</si>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</sst>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mmm\ d"/>
    <numFmt numFmtId="165" formatCode="_(* #,##0_);_(* \(#,##0\);_(* &quot;-&quot;??_);_(@_)"/>
    <numFmt numFmtId="166" formatCode="###,###,###,###,###"/>
    <numFmt numFmtId="167"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7">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xf numFmtId="0" fontId="38" fillId="0" borderId="0"/>
  </cellStyleXfs>
  <cellXfs count="130">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164" fontId="15" fillId="0" borderId="10" xfId="0" applyNumberFormat="1" applyFont="1" applyBorder="1" applyAlignment="1">
      <alignment horizontal="center"/>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3" fontId="15" fillId="0" borderId="10" xfId="0" applyNumberFormat="1" applyFont="1" applyBorder="1" applyAlignment="1">
      <alignment horizontal="right"/>
    </xf>
    <xf numFmtId="0" fontId="42" fillId="0" borderId="10" xfId="159" applyNumberFormat="1" applyFont="1" applyFill="1" applyBorder="1" applyAlignment="1" applyProtection="1">
      <alignment horizontal="left" vertical="center" wrapText="1"/>
    </xf>
    <xf numFmtId="3" fontId="0" fillId="0" borderId="10" xfId="0" applyNumberFormat="1" applyBorder="1" applyAlignment="1">
      <alignment horizontal="right"/>
    </xf>
    <xf numFmtId="0" fontId="41" fillId="0" borderId="10" xfId="159"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2" fillId="33" borderId="0" xfId="148" applyNumberFormat="1" applyFont="1" applyFill="1" applyBorder="1" applyAlignment="1" applyProtection="1"/>
    <xf numFmtId="0" fontId="41" fillId="0" borderId="10" xfId="155"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25" fillId="33" borderId="0" xfId="148" applyNumberFormat="1" applyFont="1" applyFill="1" applyBorder="1" applyAlignment="1" applyProtection="1"/>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4" fillId="0" borderId="10" xfId="0" applyFont="1" applyBorder="1" applyAlignment="1">
      <alignment horizontal="center" vertical="center"/>
    </xf>
    <xf numFmtId="0" fontId="46" fillId="0" borderId="10" xfId="0" applyFont="1" applyFill="1" applyBorder="1" applyAlignment="1">
      <alignment vertical="center"/>
    </xf>
    <xf numFmtId="165"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5" fontId="44" fillId="0" borderId="10" xfId="1" applyNumberFormat="1" applyFont="1" applyBorder="1" applyAlignment="1">
      <alignment horizontal="right" vertical="center"/>
    </xf>
    <xf numFmtId="0" fontId="46" fillId="0" borderId="10" xfId="0" applyFont="1" applyBorder="1" applyAlignment="1">
      <alignment horizontal="left" vertical="center" wrapText="1"/>
    </xf>
    <xf numFmtId="166" fontId="41" fillId="34" borderId="10" xfId="0" applyNumberFormat="1" applyFont="1" applyFill="1" applyBorder="1" applyAlignment="1" applyProtection="1">
      <alignment horizontal="center" wrapText="1"/>
    </xf>
    <xf numFmtId="165" fontId="46" fillId="0" borderId="10" xfId="1" applyNumberFormat="1" applyFont="1" applyBorder="1" applyAlignment="1">
      <alignment horizontal="right"/>
    </xf>
    <xf numFmtId="0" fontId="44" fillId="0" borderId="10" xfId="0" applyFont="1" applyBorder="1" applyAlignment="1">
      <alignment vertical="center"/>
    </xf>
    <xf numFmtId="165" fontId="44" fillId="0" borderId="10" xfId="1" applyNumberFormat="1" applyFont="1" applyBorder="1" applyAlignment="1">
      <alignment horizontal="right"/>
    </xf>
    <xf numFmtId="0" fontId="42" fillId="33" borderId="10" xfId="0" applyNumberFormat="1" applyFont="1" applyFill="1" applyBorder="1" applyAlignment="1" applyProtection="1">
      <alignment horizontal="left" vertical="center" wrapText="1"/>
    </xf>
    <xf numFmtId="167" fontId="41" fillId="34" borderId="10" xfId="0" applyNumberFormat="1" applyFont="1" applyFill="1" applyBorder="1" applyAlignment="1" applyProtection="1">
      <alignment horizontal="center" wrapText="1"/>
    </xf>
    <xf numFmtId="165" fontId="46" fillId="0" borderId="10" xfId="1" applyNumberFormat="1" applyFont="1" applyBorder="1"/>
    <xf numFmtId="166" fontId="44" fillId="0" borderId="10" xfId="0" applyNumberFormat="1" applyFont="1" applyBorder="1"/>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0" fillId="0" borderId="10" xfId="0" applyBorder="1"/>
    <xf numFmtId="0" fontId="44" fillId="0" borderId="10" xfId="0" applyFont="1" applyBorder="1" applyAlignment="1">
      <alignment horizontal="center"/>
    </xf>
    <xf numFmtId="165" fontId="46" fillId="0" borderId="10" xfId="1" applyNumberFormat="1" applyFont="1" applyBorder="1" applyAlignment="1">
      <alignment vertical="center"/>
    </xf>
    <xf numFmtId="165" fontId="44" fillId="0" borderId="10" xfId="0" applyNumberFormat="1" applyFont="1" applyBorder="1" applyAlignment="1">
      <alignment vertical="center"/>
    </xf>
    <xf numFmtId="165" fontId="0" fillId="0" borderId="0" xfId="0" applyNumberFormat="1"/>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Fill="1" applyBorder="1" applyAlignment="1">
      <alignment horizontal="center" vertical="center"/>
    </xf>
    <xf numFmtId="165" fontId="0" fillId="0" borderId="10" xfId="1" applyNumberFormat="1" applyFont="1" applyBorder="1"/>
    <xf numFmtId="0" fontId="44" fillId="0" borderId="10" xfId="0" applyFont="1" applyFill="1" applyBorder="1" applyAlignment="1">
      <alignment vertical="center"/>
    </xf>
    <xf numFmtId="0" fontId="44" fillId="0" borderId="10" xfId="0" applyFont="1" applyBorder="1" applyAlignment="1">
      <alignment horizontal="center" vertical="center"/>
    </xf>
    <xf numFmtId="165" fontId="46" fillId="0" borderId="10" xfId="1" applyNumberFormat="1" applyFont="1" applyFill="1" applyBorder="1" applyAlignment="1">
      <alignment vertical="center"/>
    </xf>
    <xf numFmtId="0" fontId="46" fillId="0" borderId="10" xfId="0" applyFont="1" applyFill="1" applyBorder="1" applyAlignment="1">
      <alignment horizontal="left" vertical="center" wrapText="1"/>
    </xf>
    <xf numFmtId="166" fontId="41" fillId="34" borderId="15" xfId="0" applyNumberFormat="1" applyFont="1" applyFill="1" applyBorder="1" applyAlignment="1" applyProtection="1">
      <alignment horizontal="center" wrapText="1"/>
    </xf>
    <xf numFmtId="165" fontId="44" fillId="0" borderId="10" xfId="1" applyNumberFormat="1" applyFont="1" applyBorder="1" applyAlignment="1">
      <alignment vertical="center"/>
    </xf>
    <xf numFmtId="165"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5" fontId="46" fillId="0" borderId="19" xfId="1" applyNumberFormat="1" applyFont="1" applyBorder="1" applyAlignment="1">
      <alignment horizontal="right"/>
    </xf>
    <xf numFmtId="165" fontId="44" fillId="0" borderId="19" xfId="1" applyNumberFormat="1" applyFont="1" applyBorder="1" applyAlignment="1">
      <alignment horizontal="right"/>
    </xf>
    <xf numFmtId="0" fontId="44" fillId="0" borderId="19" xfId="0" applyFont="1" applyBorder="1" applyAlignment="1">
      <alignment vertical="center"/>
    </xf>
    <xf numFmtId="165" fontId="46" fillId="0" borderId="19" xfId="1" applyNumberFormat="1" applyFont="1" applyBorder="1"/>
    <xf numFmtId="165"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0" fontId="46" fillId="0" borderId="15" xfId="0" applyNumberFormat="1"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165" fontId="44" fillId="33" borderId="10" xfId="1" applyNumberFormat="1" applyFont="1" applyFill="1" applyBorder="1" applyAlignment="1" applyProtection="1"/>
    <xf numFmtId="166" fontId="41" fillId="34" borderId="10" xfId="0" applyNumberFormat="1" applyFont="1" applyFill="1" applyBorder="1" applyAlignment="1" applyProtection="1">
      <alignment horizontal="left"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0" xfId="0" applyNumberFormat="1" applyFont="1" applyFill="1" applyBorder="1" applyAlignment="1" applyProtection="1">
      <alignment horizontal="center"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15" fillId="33" borderId="0" xfId="0" applyNumberFormat="1" applyFont="1" applyFill="1" applyBorder="1" applyAlignment="1" applyProtection="1"/>
    <xf numFmtId="166"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6" fontId="41" fillId="34" borderId="10" xfId="0" applyNumberFormat="1" applyFont="1" applyFill="1" applyBorder="1" applyAlignment="1" applyProtection="1">
      <alignment horizontal="left" vertical="center" wrapText="1"/>
    </xf>
    <xf numFmtId="0" fontId="41" fillId="34" borderId="10" xfId="0" applyNumberFormat="1" applyFont="1" applyFill="1" applyBorder="1" applyAlignment="1" applyProtection="1">
      <alignment horizontal="center" vertical="center" wrapText="1"/>
    </xf>
    <xf numFmtId="0" fontId="41" fillId="34" borderId="18" xfId="0" applyNumberFormat="1" applyFont="1" applyFill="1" applyBorder="1" applyAlignment="1" applyProtection="1">
      <alignment horizontal="left" vertical="center" wrapText="1"/>
    </xf>
    <xf numFmtId="0" fontId="42" fillId="33" borderId="20" xfId="0" applyNumberFormat="1" applyFont="1" applyFill="1" applyBorder="1" applyAlignment="1" applyProtection="1">
      <alignment horizontal="left" vertical="center" wrapText="1"/>
    </xf>
    <xf numFmtId="166" fontId="41" fillId="34" borderId="18"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49" fontId="41" fillId="0" borderId="10" xfId="159" applyNumberFormat="1" applyFont="1" applyFill="1" applyBorder="1" applyAlignment="1" applyProtection="1">
      <alignment horizontal="center" vertical="center" wrapText="1"/>
    </xf>
    <xf numFmtId="165" fontId="41" fillId="0" borderId="10" xfId="1" applyNumberFormat="1" applyFont="1" applyFill="1" applyBorder="1" applyAlignment="1" applyProtection="1">
      <alignment horizontal="right" vertical="center" wrapText="1"/>
    </xf>
    <xf numFmtId="165" fontId="42" fillId="0" borderId="10" xfId="1" applyNumberFormat="1" applyFont="1" applyFill="1" applyBorder="1" applyAlignment="1" applyProtection="1">
      <alignment horizontal="righ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4" fillId="0" borderId="10" xfId="0" applyFont="1" applyBorder="1"/>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7">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3 3" xfId="176"/>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tabSelected="1" zoomScale="85" zoomScaleNormal="85" workbookViewId="0">
      <selection activeCell="G34" sqref="G34"/>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41871</v>
      </c>
      <c r="F3" s="4"/>
    </row>
    <row r="4" spans="1:6" x14ac:dyDescent="0.25">
      <c r="A4" s="5" t="s">
        <v>2</v>
      </c>
      <c r="B4" s="6">
        <v>41859</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election activeCell="B12" sqref="B12"/>
    </sheetView>
  </sheetViews>
  <sheetFormatPr defaultRowHeight="15" x14ac:dyDescent="0.25"/>
  <cols>
    <col min="1" max="1" width="20.7109375" customWidth="1"/>
    <col min="2" max="5" width="11" bestFit="1" customWidth="1"/>
    <col min="6" max="8" width="12" bestFit="1" customWidth="1"/>
  </cols>
  <sheetData>
    <row r="1" spans="1:8" ht="15.75" x14ac:dyDescent="0.25">
      <c r="A1" s="49" t="s">
        <v>99</v>
      </c>
      <c r="B1" s="57" t="s">
        <v>117</v>
      </c>
      <c r="C1" s="57" t="s">
        <v>118</v>
      </c>
      <c r="D1" s="57" t="s">
        <v>119</v>
      </c>
      <c r="E1" s="57" t="s">
        <v>120</v>
      </c>
      <c r="F1" s="57" t="s">
        <v>121</v>
      </c>
      <c r="G1" s="57" t="s">
        <v>122</v>
      </c>
      <c r="H1" s="62" t="s">
        <v>79</v>
      </c>
    </row>
    <row r="2" spans="1:8" x14ac:dyDescent="0.25">
      <c r="A2" s="52" t="s">
        <v>114</v>
      </c>
      <c r="B2" s="63">
        <v>97096</v>
      </c>
      <c r="C2" s="63">
        <v>84341</v>
      </c>
      <c r="D2" s="63">
        <v>806036</v>
      </c>
      <c r="E2" s="63">
        <v>2186015</v>
      </c>
      <c r="F2" s="63">
        <v>3792690</v>
      </c>
      <c r="G2" s="63">
        <v>6484495</v>
      </c>
      <c r="H2" s="63">
        <v>13450673</v>
      </c>
    </row>
    <row r="3" spans="1:8" x14ac:dyDescent="0.25">
      <c r="A3" s="50" t="s">
        <v>102</v>
      </c>
      <c r="B3" s="63">
        <v>4282233</v>
      </c>
      <c r="C3" s="63">
        <v>1100822</v>
      </c>
      <c r="D3" s="63">
        <v>9679051</v>
      </c>
      <c r="E3" s="63">
        <v>22759058</v>
      </c>
      <c r="F3" s="63">
        <v>47877083</v>
      </c>
      <c r="G3" s="63">
        <v>106348132</v>
      </c>
      <c r="H3" s="63">
        <v>192046378</v>
      </c>
    </row>
    <row r="4" spans="1:8" x14ac:dyDescent="0.25">
      <c r="A4" s="52" t="s">
        <v>103</v>
      </c>
      <c r="B4" s="63">
        <v>9017544</v>
      </c>
      <c r="C4" s="63">
        <v>12271897</v>
      </c>
      <c r="D4" s="63">
        <v>23267722</v>
      </c>
      <c r="E4" s="63">
        <v>14211690</v>
      </c>
      <c r="F4" s="63">
        <v>1360995</v>
      </c>
      <c r="G4" s="63">
        <v>8110</v>
      </c>
      <c r="H4" s="63">
        <v>60137957</v>
      </c>
    </row>
    <row r="5" spans="1:8" x14ac:dyDescent="0.25">
      <c r="A5" s="52" t="s">
        <v>104</v>
      </c>
      <c r="B5" s="63">
        <v>9056360</v>
      </c>
      <c r="C5" s="63">
        <v>10763461</v>
      </c>
      <c r="D5" s="63">
        <v>17635882</v>
      </c>
      <c r="E5" s="63">
        <v>11677830</v>
      </c>
      <c r="F5" s="63">
        <v>4663993</v>
      </c>
      <c r="G5" s="63">
        <v>1646448</v>
      </c>
      <c r="H5" s="63">
        <v>55443973</v>
      </c>
    </row>
    <row r="6" spans="1:8" x14ac:dyDescent="0.25">
      <c r="A6" s="52" t="s">
        <v>115</v>
      </c>
      <c r="B6" s="63">
        <v>1089212</v>
      </c>
      <c r="C6" s="63">
        <v>1560967</v>
      </c>
      <c r="D6" s="63">
        <v>3058283</v>
      </c>
      <c r="E6" s="63">
        <v>3350739</v>
      </c>
      <c r="F6" s="63">
        <v>4286283</v>
      </c>
      <c r="G6" s="63">
        <v>7830290</v>
      </c>
      <c r="H6" s="63">
        <v>21175774</v>
      </c>
    </row>
    <row r="7" spans="1:8" x14ac:dyDescent="0.25">
      <c r="A7" s="52" t="s">
        <v>105</v>
      </c>
      <c r="B7" s="63">
        <v>3441197</v>
      </c>
      <c r="C7" s="63">
        <v>192393</v>
      </c>
      <c r="D7" s="63">
        <v>532052</v>
      </c>
      <c r="E7" s="63">
        <v>927560</v>
      </c>
      <c r="F7" s="63">
        <v>2988436</v>
      </c>
      <c r="G7" s="63">
        <v>7738824</v>
      </c>
      <c r="H7" s="63">
        <v>15820461</v>
      </c>
    </row>
    <row r="8" spans="1:8" x14ac:dyDescent="0.25">
      <c r="A8" s="59" t="s">
        <v>79</v>
      </c>
      <c r="B8" s="64">
        <v>26983642</v>
      </c>
      <c r="C8" s="64">
        <v>25973881</v>
      </c>
      <c r="D8" s="64">
        <v>54979026</v>
      </c>
      <c r="E8" s="64">
        <v>55112892</v>
      </c>
      <c r="F8" s="64">
        <v>64969480</v>
      </c>
      <c r="G8" s="64">
        <v>130056299</v>
      </c>
      <c r="H8" s="64">
        <v>358075216</v>
      </c>
    </row>
    <row r="9" spans="1:8" ht="24" customHeight="1" x14ac:dyDescent="0.25">
      <c r="A9" s="65" t="s">
        <v>116</v>
      </c>
      <c r="B9" s="66"/>
      <c r="C9" s="66"/>
      <c r="D9" s="66"/>
      <c r="E9" s="66"/>
      <c r="F9" s="66"/>
      <c r="G9" s="66"/>
      <c r="H9" s="67"/>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election activeCell="A6" sqref="A6"/>
    </sheetView>
  </sheetViews>
  <sheetFormatPr defaultRowHeight="15" x14ac:dyDescent="0.25"/>
  <cols>
    <col min="1" max="1" width="24.7109375" customWidth="1"/>
    <col min="2" max="5" width="12.7109375" customWidth="1"/>
    <col min="7" max="7" width="12.5703125" bestFit="1" customWidth="1"/>
  </cols>
  <sheetData>
    <row r="1" spans="1:7" ht="15.75" x14ac:dyDescent="0.25">
      <c r="A1" s="68"/>
      <c r="B1" s="69" t="s">
        <v>123</v>
      </c>
      <c r="C1" s="69"/>
      <c r="D1" s="69" t="s">
        <v>124</v>
      </c>
      <c r="E1" s="69"/>
    </row>
    <row r="2" spans="1:7" x14ac:dyDescent="0.25">
      <c r="A2" s="49" t="s">
        <v>99</v>
      </c>
      <c r="B2" s="49" t="s">
        <v>100</v>
      </c>
      <c r="C2" s="49" t="s">
        <v>101</v>
      </c>
      <c r="D2" s="49" t="s">
        <v>125</v>
      </c>
      <c r="E2" s="49" t="s">
        <v>101</v>
      </c>
    </row>
    <row r="3" spans="1:7" x14ac:dyDescent="0.25">
      <c r="A3" s="50" t="s">
        <v>102</v>
      </c>
      <c r="B3" s="70">
        <v>211389730</v>
      </c>
      <c r="C3" s="70">
        <v>95548694</v>
      </c>
      <c r="D3" s="70">
        <v>25544183</v>
      </c>
      <c r="E3" s="70">
        <v>51610149</v>
      </c>
    </row>
    <row r="4" spans="1:7" x14ac:dyDescent="0.25">
      <c r="A4" s="52" t="s">
        <v>103</v>
      </c>
      <c r="B4" s="70">
        <v>95506660</v>
      </c>
      <c r="C4" s="70">
        <v>16389855</v>
      </c>
      <c r="D4" s="70">
        <v>5240339</v>
      </c>
      <c r="E4" s="70">
        <v>3139059</v>
      </c>
    </row>
    <row r="5" spans="1:7" x14ac:dyDescent="0.25">
      <c r="A5" s="52" t="s">
        <v>104</v>
      </c>
      <c r="B5" s="70">
        <v>72486386</v>
      </c>
      <c r="C5" s="70">
        <v>18434601</v>
      </c>
      <c r="D5" s="70">
        <v>11563104</v>
      </c>
      <c r="E5" s="70">
        <v>8403855</v>
      </c>
    </row>
    <row r="6" spans="1:7" x14ac:dyDescent="0.25">
      <c r="A6" s="52" t="s">
        <v>105</v>
      </c>
      <c r="B6" s="70">
        <v>12610375</v>
      </c>
      <c r="C6" s="70">
        <v>67147640</v>
      </c>
      <c r="D6" s="70">
        <v>387794</v>
      </c>
      <c r="E6" s="70">
        <v>20748007</v>
      </c>
    </row>
    <row r="7" spans="1:7" x14ac:dyDescent="0.25">
      <c r="A7" s="59" t="s">
        <v>79</v>
      </c>
      <c r="B7" s="71">
        <v>391993151</v>
      </c>
      <c r="C7" s="71">
        <v>197520790</v>
      </c>
      <c r="D7" s="71">
        <v>42735420</v>
      </c>
      <c r="E7" s="71">
        <v>83901070</v>
      </c>
      <c r="G7" s="72"/>
    </row>
    <row r="8" spans="1:7" ht="33.75" customHeight="1" x14ac:dyDescent="0.25">
      <c r="A8" s="56" t="s">
        <v>126</v>
      </c>
      <c r="B8" s="56"/>
      <c r="C8" s="56"/>
      <c r="D8" s="56"/>
      <c r="E8" s="56"/>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56" t="s">
        <v>127</v>
      </c>
      <c r="B1" s="56"/>
      <c r="C1" s="56"/>
      <c r="D1" s="56"/>
    </row>
    <row r="2" spans="1:4" ht="18.75" customHeight="1" x14ac:dyDescent="0.25">
      <c r="A2" s="56" t="s">
        <v>128</v>
      </c>
      <c r="B2" s="56"/>
      <c r="C2" s="56"/>
      <c r="D2" s="56"/>
    </row>
    <row r="3" spans="1:4" x14ac:dyDescent="0.25">
      <c r="A3" s="56" t="s">
        <v>129</v>
      </c>
      <c r="B3" s="56"/>
      <c r="C3" s="56"/>
      <c r="D3" s="56"/>
    </row>
    <row r="4" spans="1:4" ht="15.75" x14ac:dyDescent="0.25">
      <c r="A4" s="73" t="s">
        <v>130</v>
      </c>
      <c r="B4" s="74"/>
      <c r="C4" s="74"/>
      <c r="D4" s="74"/>
    </row>
    <row r="5" spans="1:4" x14ac:dyDescent="0.25">
      <c r="A5" s="56" t="s">
        <v>131</v>
      </c>
      <c r="B5" s="56"/>
      <c r="C5" s="56"/>
      <c r="D5" s="56"/>
    </row>
    <row r="6" spans="1:4" x14ac:dyDescent="0.25">
      <c r="A6" s="56" t="s">
        <v>132</v>
      </c>
      <c r="B6" s="56"/>
      <c r="C6" s="56"/>
      <c r="D6" s="56"/>
    </row>
    <row r="7" spans="1:4" ht="18" customHeight="1" x14ac:dyDescent="0.25">
      <c r="A7" s="56" t="s">
        <v>133</v>
      </c>
      <c r="B7" s="56"/>
      <c r="C7" s="56"/>
      <c r="D7" s="56"/>
    </row>
    <row r="8" spans="1:4" ht="26.2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election activeCell="B15" sqref="B15"/>
    </sheetView>
  </sheetViews>
  <sheetFormatPr defaultRowHeight="15" x14ac:dyDescent="0.25"/>
  <cols>
    <col min="1" max="1" width="24.7109375" customWidth="1"/>
    <col min="2" max="4" width="14.7109375" customWidth="1"/>
  </cols>
  <sheetData>
    <row r="1" spans="1:4" x14ac:dyDescent="0.25">
      <c r="A1" s="49" t="s">
        <v>99</v>
      </c>
      <c r="B1" s="49" t="s">
        <v>100</v>
      </c>
      <c r="C1" s="75" t="s">
        <v>101</v>
      </c>
      <c r="D1" s="75" t="s">
        <v>79</v>
      </c>
    </row>
    <row r="2" spans="1:4" x14ac:dyDescent="0.25">
      <c r="A2" s="50" t="s">
        <v>114</v>
      </c>
      <c r="B2" s="76">
        <v>56</v>
      </c>
      <c r="C2" s="76">
        <v>72</v>
      </c>
      <c r="D2" s="76">
        <v>128</v>
      </c>
    </row>
    <row r="3" spans="1:4" x14ac:dyDescent="0.25">
      <c r="A3" s="50" t="s">
        <v>134</v>
      </c>
      <c r="B3" s="76">
        <v>0</v>
      </c>
      <c r="C3" s="76">
        <v>132</v>
      </c>
      <c r="D3" s="76">
        <v>132</v>
      </c>
    </row>
    <row r="4" spans="1:4" x14ac:dyDescent="0.25">
      <c r="A4" s="50" t="s">
        <v>135</v>
      </c>
      <c r="B4" s="51">
        <v>0</v>
      </c>
      <c r="C4" s="51">
        <v>0</v>
      </c>
      <c r="D4" s="76">
        <v>0</v>
      </c>
    </row>
    <row r="5" spans="1:4" x14ac:dyDescent="0.25">
      <c r="A5" s="50" t="s">
        <v>136</v>
      </c>
      <c r="B5" s="51">
        <v>0</v>
      </c>
      <c r="C5" s="51">
        <v>0</v>
      </c>
      <c r="D5" s="76">
        <v>0</v>
      </c>
    </row>
    <row r="6" spans="1:4" x14ac:dyDescent="0.25">
      <c r="A6" s="50" t="s">
        <v>137</v>
      </c>
      <c r="B6" s="76">
        <v>0</v>
      </c>
      <c r="C6" s="76">
        <v>7</v>
      </c>
      <c r="D6" s="76">
        <v>7</v>
      </c>
    </row>
    <row r="7" spans="1:4" x14ac:dyDescent="0.25">
      <c r="A7" s="50" t="s">
        <v>102</v>
      </c>
      <c r="B7" s="76">
        <v>15313</v>
      </c>
      <c r="C7" s="76">
        <v>2335</v>
      </c>
      <c r="D7" s="76">
        <v>17648</v>
      </c>
    </row>
    <row r="8" spans="1:4" x14ac:dyDescent="0.25">
      <c r="A8" s="50" t="s">
        <v>103</v>
      </c>
      <c r="B8" s="76">
        <v>512</v>
      </c>
      <c r="C8" s="76">
        <v>86</v>
      </c>
      <c r="D8" s="76">
        <v>598</v>
      </c>
    </row>
    <row r="9" spans="1:4" x14ac:dyDescent="0.25">
      <c r="A9" s="50" t="s">
        <v>138</v>
      </c>
      <c r="B9" s="76">
        <v>0</v>
      </c>
      <c r="C9" s="76">
        <v>167</v>
      </c>
      <c r="D9" s="76">
        <v>167</v>
      </c>
    </row>
    <row r="10" spans="1:4" x14ac:dyDescent="0.25">
      <c r="A10" s="50" t="s">
        <v>104</v>
      </c>
      <c r="B10" s="76">
        <v>134</v>
      </c>
      <c r="C10" s="76">
        <v>274</v>
      </c>
      <c r="D10" s="76">
        <v>408</v>
      </c>
    </row>
    <row r="11" spans="1:4" x14ac:dyDescent="0.25">
      <c r="A11" s="50" t="s">
        <v>115</v>
      </c>
      <c r="B11" s="76">
        <v>0</v>
      </c>
      <c r="C11" s="76">
        <v>987</v>
      </c>
      <c r="D11" s="76">
        <v>987</v>
      </c>
    </row>
    <row r="12" spans="1:4" x14ac:dyDescent="0.25">
      <c r="A12" s="77" t="s">
        <v>79</v>
      </c>
      <c r="B12" s="55">
        <v>16015</v>
      </c>
      <c r="C12" s="55">
        <v>4060</v>
      </c>
      <c r="D12" s="55">
        <v>20075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election activeCell="G22" sqref="G2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0" t="s">
        <v>114</v>
      </c>
      <c r="B2" s="76">
        <v>116</v>
      </c>
      <c r="C2" s="76">
        <v>4</v>
      </c>
      <c r="D2" s="76">
        <v>3</v>
      </c>
      <c r="E2" s="76">
        <v>2</v>
      </c>
      <c r="F2" s="76">
        <v>1</v>
      </c>
      <c r="G2" s="76">
        <v>1</v>
      </c>
      <c r="H2" s="76">
        <v>1</v>
      </c>
      <c r="I2" s="76">
        <v>128</v>
      </c>
    </row>
    <row r="3" spans="1:9" x14ac:dyDescent="0.25">
      <c r="A3" s="50" t="s">
        <v>134</v>
      </c>
      <c r="B3" s="76">
        <v>111</v>
      </c>
      <c r="C3" s="76">
        <v>13</v>
      </c>
      <c r="D3" s="76">
        <v>0</v>
      </c>
      <c r="E3" s="76">
        <v>2</v>
      </c>
      <c r="F3" s="76">
        <v>1</v>
      </c>
      <c r="G3" s="76">
        <v>0</v>
      </c>
      <c r="H3" s="76">
        <v>5</v>
      </c>
      <c r="I3" s="76">
        <v>132</v>
      </c>
    </row>
    <row r="4" spans="1:9" x14ac:dyDescent="0.25">
      <c r="A4" s="50" t="s">
        <v>135</v>
      </c>
      <c r="B4" s="63">
        <v>0</v>
      </c>
      <c r="C4" s="63">
        <v>0</v>
      </c>
      <c r="D4" s="63">
        <v>0</v>
      </c>
      <c r="E4" s="63">
        <v>0</v>
      </c>
      <c r="F4" s="63">
        <v>0</v>
      </c>
      <c r="G4" s="63">
        <v>0</v>
      </c>
      <c r="H4" s="63">
        <v>0</v>
      </c>
      <c r="I4" s="76">
        <v>0</v>
      </c>
    </row>
    <row r="5" spans="1:9" x14ac:dyDescent="0.25">
      <c r="A5" s="50" t="s">
        <v>136</v>
      </c>
      <c r="B5" s="63">
        <v>0</v>
      </c>
      <c r="C5" s="63">
        <v>0</v>
      </c>
      <c r="D5" s="63">
        <v>0</v>
      </c>
      <c r="E5" s="63">
        <v>0</v>
      </c>
      <c r="F5" s="63">
        <v>0</v>
      </c>
      <c r="G5" s="63">
        <v>0</v>
      </c>
      <c r="H5" s="63">
        <v>0</v>
      </c>
      <c r="I5" s="76">
        <v>0</v>
      </c>
    </row>
    <row r="6" spans="1:9" x14ac:dyDescent="0.25">
      <c r="A6" s="50" t="s">
        <v>137</v>
      </c>
      <c r="B6" s="76">
        <v>0</v>
      </c>
      <c r="C6" s="76">
        <v>0</v>
      </c>
      <c r="D6" s="76">
        <v>4</v>
      </c>
      <c r="E6" s="76">
        <v>0</v>
      </c>
      <c r="F6" s="76">
        <v>0</v>
      </c>
      <c r="G6" s="76">
        <v>0</v>
      </c>
      <c r="H6" s="76">
        <v>3</v>
      </c>
      <c r="I6" s="76">
        <v>7</v>
      </c>
    </row>
    <row r="7" spans="1:9" x14ac:dyDescent="0.25">
      <c r="A7" s="50" t="s">
        <v>102</v>
      </c>
      <c r="B7" s="76">
        <v>10209</v>
      </c>
      <c r="C7" s="76">
        <v>2568</v>
      </c>
      <c r="D7" s="76">
        <v>1459</v>
      </c>
      <c r="E7" s="76">
        <v>370</v>
      </c>
      <c r="F7" s="76">
        <v>639</v>
      </c>
      <c r="G7" s="76">
        <v>216</v>
      </c>
      <c r="H7" s="76">
        <v>2188</v>
      </c>
      <c r="I7" s="76">
        <v>17648</v>
      </c>
    </row>
    <row r="8" spans="1:9" x14ac:dyDescent="0.25">
      <c r="A8" s="50" t="s">
        <v>103</v>
      </c>
      <c r="B8" s="76">
        <v>168</v>
      </c>
      <c r="C8" s="76">
        <v>137</v>
      </c>
      <c r="D8" s="76">
        <v>101</v>
      </c>
      <c r="E8" s="76">
        <v>0</v>
      </c>
      <c r="F8" s="76">
        <v>50</v>
      </c>
      <c r="G8" s="76">
        <v>0</v>
      </c>
      <c r="H8" s="76">
        <v>142</v>
      </c>
      <c r="I8" s="76">
        <v>598</v>
      </c>
    </row>
    <row r="9" spans="1:9" x14ac:dyDescent="0.25">
      <c r="A9" s="50" t="s">
        <v>138</v>
      </c>
      <c r="B9" s="76">
        <v>59</v>
      </c>
      <c r="C9" s="76">
        <v>75</v>
      </c>
      <c r="D9" s="76">
        <v>23</v>
      </c>
      <c r="E9" s="76">
        <v>4</v>
      </c>
      <c r="F9" s="76">
        <v>3</v>
      </c>
      <c r="G9" s="76">
        <v>0</v>
      </c>
      <c r="H9" s="76">
        <v>3</v>
      </c>
      <c r="I9" s="76">
        <v>167</v>
      </c>
    </row>
    <row r="10" spans="1:9" x14ac:dyDescent="0.25">
      <c r="A10" s="50" t="s">
        <v>104</v>
      </c>
      <c r="B10" s="76">
        <v>27</v>
      </c>
      <c r="C10" s="76">
        <v>122</v>
      </c>
      <c r="D10" s="76">
        <v>22</v>
      </c>
      <c r="E10" s="76">
        <v>5</v>
      </c>
      <c r="F10" s="76">
        <v>42</v>
      </c>
      <c r="G10" s="76">
        <v>1</v>
      </c>
      <c r="H10" s="76">
        <v>189</v>
      </c>
      <c r="I10" s="76">
        <v>408</v>
      </c>
    </row>
    <row r="11" spans="1:9" x14ac:dyDescent="0.25">
      <c r="A11" s="50" t="s">
        <v>115</v>
      </c>
      <c r="B11" s="76">
        <v>548</v>
      </c>
      <c r="C11" s="76">
        <v>166</v>
      </c>
      <c r="D11" s="76">
        <v>72</v>
      </c>
      <c r="E11" s="76">
        <v>79</v>
      </c>
      <c r="F11" s="76">
        <v>52</v>
      </c>
      <c r="G11" s="76">
        <v>2</v>
      </c>
      <c r="H11" s="76">
        <v>68</v>
      </c>
      <c r="I11" s="76">
        <v>987</v>
      </c>
    </row>
    <row r="12" spans="1:9" x14ac:dyDescent="0.25">
      <c r="A12" s="59" t="s">
        <v>79</v>
      </c>
      <c r="B12" s="60">
        <v>11238</v>
      </c>
      <c r="C12" s="60">
        <v>3085</v>
      </c>
      <c r="D12" s="60">
        <v>1684</v>
      </c>
      <c r="E12" s="60">
        <v>462</v>
      </c>
      <c r="F12" s="60">
        <v>788</v>
      </c>
      <c r="G12" s="60">
        <v>220</v>
      </c>
      <c r="H12" s="60">
        <v>2599</v>
      </c>
      <c r="I12" s="60">
        <v>20075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election activeCell="A4" sqref="A4"/>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9" t="s">
        <v>99</v>
      </c>
      <c r="B1" s="57" t="s">
        <v>117</v>
      </c>
      <c r="C1" s="57" t="s">
        <v>118</v>
      </c>
      <c r="D1" s="57" t="s">
        <v>119</v>
      </c>
      <c r="E1" s="57" t="s">
        <v>120</v>
      </c>
      <c r="F1" s="57" t="s">
        <v>121</v>
      </c>
      <c r="G1" s="57" t="s">
        <v>139</v>
      </c>
      <c r="H1" s="57" t="s">
        <v>140</v>
      </c>
      <c r="I1" s="57" t="s">
        <v>141</v>
      </c>
      <c r="J1" s="62" t="s">
        <v>79</v>
      </c>
    </row>
    <row r="2" spans="1:10" x14ac:dyDescent="0.25">
      <c r="A2" s="50" t="s">
        <v>114</v>
      </c>
      <c r="B2" s="76">
        <v>0</v>
      </c>
      <c r="C2" s="76">
        <v>0</v>
      </c>
      <c r="D2" s="76">
        <v>16</v>
      </c>
      <c r="E2" s="76">
        <v>15</v>
      </c>
      <c r="F2" s="76">
        <v>33</v>
      </c>
      <c r="G2" s="76">
        <v>26</v>
      </c>
      <c r="H2" s="76">
        <v>23</v>
      </c>
      <c r="I2" s="76">
        <v>15</v>
      </c>
      <c r="J2" s="76">
        <v>128</v>
      </c>
    </row>
    <row r="3" spans="1:10" x14ac:dyDescent="0.25">
      <c r="A3" s="50" t="s">
        <v>134</v>
      </c>
      <c r="B3" s="76">
        <v>16</v>
      </c>
      <c r="C3" s="76">
        <v>0</v>
      </c>
      <c r="D3" s="76">
        <v>27</v>
      </c>
      <c r="E3" s="76">
        <v>26</v>
      </c>
      <c r="F3" s="76">
        <v>42</v>
      </c>
      <c r="G3" s="76">
        <v>20</v>
      </c>
      <c r="H3" s="76">
        <v>1</v>
      </c>
      <c r="I3" s="76">
        <v>0</v>
      </c>
      <c r="J3" s="76">
        <v>132</v>
      </c>
    </row>
    <row r="4" spans="1:10" x14ac:dyDescent="0.25">
      <c r="A4" s="50" t="s">
        <v>135</v>
      </c>
      <c r="B4" s="63">
        <v>0</v>
      </c>
      <c r="C4" s="63">
        <v>0</v>
      </c>
      <c r="D4" s="63">
        <v>0</v>
      </c>
      <c r="E4" s="63">
        <v>0</v>
      </c>
      <c r="F4" s="63">
        <v>0</v>
      </c>
      <c r="G4" s="63">
        <v>0</v>
      </c>
      <c r="H4" s="63">
        <v>0</v>
      </c>
      <c r="I4" s="63">
        <v>0</v>
      </c>
      <c r="J4" s="76">
        <v>0</v>
      </c>
    </row>
    <row r="5" spans="1:10" x14ac:dyDescent="0.25">
      <c r="A5" s="50" t="s">
        <v>136</v>
      </c>
      <c r="B5" s="63">
        <v>0</v>
      </c>
      <c r="C5" s="63">
        <v>0</v>
      </c>
      <c r="D5" s="63">
        <v>0</v>
      </c>
      <c r="E5" s="63">
        <v>0</v>
      </c>
      <c r="F5" s="63">
        <v>0</v>
      </c>
      <c r="G5" s="63">
        <v>0</v>
      </c>
      <c r="H5" s="63">
        <v>0</v>
      </c>
      <c r="I5" s="63">
        <v>0</v>
      </c>
      <c r="J5" s="76">
        <v>0</v>
      </c>
    </row>
    <row r="6" spans="1:10" x14ac:dyDescent="0.25">
      <c r="A6" s="50" t="s">
        <v>137</v>
      </c>
      <c r="B6" s="76">
        <v>1</v>
      </c>
      <c r="C6" s="76">
        <v>0</v>
      </c>
      <c r="D6" s="76">
        <v>0</v>
      </c>
      <c r="E6" s="76">
        <v>0</v>
      </c>
      <c r="F6" s="76">
        <v>0</v>
      </c>
      <c r="G6" s="76">
        <v>2</v>
      </c>
      <c r="H6" s="76">
        <v>4</v>
      </c>
      <c r="I6" s="76">
        <v>0</v>
      </c>
      <c r="J6" s="76">
        <v>7</v>
      </c>
    </row>
    <row r="7" spans="1:10" x14ac:dyDescent="0.25">
      <c r="A7" s="50" t="s">
        <v>102</v>
      </c>
      <c r="B7" s="76">
        <v>151</v>
      </c>
      <c r="C7" s="76">
        <v>70</v>
      </c>
      <c r="D7" s="76">
        <v>1188</v>
      </c>
      <c r="E7" s="76">
        <v>1276</v>
      </c>
      <c r="F7" s="76">
        <v>1623</v>
      </c>
      <c r="G7" s="76">
        <v>6365</v>
      </c>
      <c r="H7" s="76">
        <v>5720</v>
      </c>
      <c r="I7" s="76">
        <v>1256</v>
      </c>
      <c r="J7" s="76">
        <v>17648</v>
      </c>
    </row>
    <row r="8" spans="1:10" x14ac:dyDescent="0.25">
      <c r="A8" s="50" t="s">
        <v>103</v>
      </c>
      <c r="B8" s="76">
        <v>418</v>
      </c>
      <c r="C8" s="76">
        <v>180</v>
      </c>
      <c r="D8" s="76">
        <v>0</v>
      </c>
      <c r="E8" s="76">
        <v>0</v>
      </c>
      <c r="F8" s="76">
        <v>0</v>
      </c>
      <c r="G8" s="76">
        <v>0</v>
      </c>
      <c r="H8" s="76">
        <v>0</v>
      </c>
      <c r="I8" s="76">
        <v>0</v>
      </c>
      <c r="J8" s="76">
        <v>598</v>
      </c>
    </row>
    <row r="9" spans="1:10" x14ac:dyDescent="0.25">
      <c r="A9" s="50" t="s">
        <v>138</v>
      </c>
      <c r="B9" s="76">
        <v>0</v>
      </c>
      <c r="C9" s="76">
        <v>1</v>
      </c>
      <c r="D9" s="76">
        <v>13</v>
      </c>
      <c r="E9" s="76">
        <v>28</v>
      </c>
      <c r="F9" s="76">
        <v>22</v>
      </c>
      <c r="G9" s="76">
        <v>33</v>
      </c>
      <c r="H9" s="76">
        <v>53</v>
      </c>
      <c r="I9" s="76">
        <v>17</v>
      </c>
      <c r="J9" s="76">
        <v>167</v>
      </c>
    </row>
    <row r="10" spans="1:10" x14ac:dyDescent="0.25">
      <c r="A10" s="50" t="s">
        <v>104</v>
      </c>
      <c r="B10" s="76">
        <v>95</v>
      </c>
      <c r="C10" s="76">
        <v>14</v>
      </c>
      <c r="D10" s="76">
        <v>45</v>
      </c>
      <c r="E10" s="76">
        <v>60</v>
      </c>
      <c r="F10" s="76">
        <v>68</v>
      </c>
      <c r="G10" s="76">
        <v>106</v>
      </c>
      <c r="H10" s="76">
        <v>16</v>
      </c>
      <c r="I10" s="76">
        <v>4</v>
      </c>
      <c r="J10" s="76">
        <v>408</v>
      </c>
    </row>
    <row r="11" spans="1:10" x14ac:dyDescent="0.25">
      <c r="A11" s="50" t="s">
        <v>115</v>
      </c>
      <c r="B11" s="76">
        <v>9</v>
      </c>
      <c r="C11" s="76">
        <v>0</v>
      </c>
      <c r="D11" s="76">
        <v>138</v>
      </c>
      <c r="E11" s="76">
        <v>83</v>
      </c>
      <c r="F11" s="76">
        <v>81</v>
      </c>
      <c r="G11" s="76">
        <v>222</v>
      </c>
      <c r="H11" s="76">
        <v>359</v>
      </c>
      <c r="I11" s="76">
        <v>95</v>
      </c>
      <c r="J11" s="76">
        <v>987</v>
      </c>
    </row>
    <row r="12" spans="1:10" x14ac:dyDescent="0.25">
      <c r="A12" s="59" t="s">
        <v>79</v>
      </c>
      <c r="B12" s="64">
        <v>690</v>
      </c>
      <c r="C12" s="64">
        <v>265</v>
      </c>
      <c r="D12" s="64">
        <v>1427</v>
      </c>
      <c r="E12" s="64">
        <v>1488</v>
      </c>
      <c r="F12" s="64">
        <v>1869</v>
      </c>
      <c r="G12" s="64">
        <v>6774</v>
      </c>
      <c r="H12" s="64">
        <v>6176</v>
      </c>
      <c r="I12" s="64">
        <v>1387</v>
      </c>
      <c r="J12" s="64">
        <v>20075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election activeCell="A2" sqref="A2"/>
    </sheetView>
  </sheetViews>
  <sheetFormatPr defaultRowHeight="15" x14ac:dyDescent="0.25"/>
  <cols>
    <col min="1" max="1" width="24.7109375" customWidth="1"/>
    <col min="2" max="5" width="12.7109375" customWidth="1"/>
  </cols>
  <sheetData>
    <row r="1" spans="1:7" ht="15.75" x14ac:dyDescent="0.25">
      <c r="A1" s="68"/>
      <c r="B1" s="69" t="s">
        <v>123</v>
      </c>
      <c r="C1" s="69"/>
      <c r="D1" s="78" t="s">
        <v>124</v>
      </c>
      <c r="E1" s="78"/>
    </row>
    <row r="2" spans="1:7" x14ac:dyDescent="0.25">
      <c r="A2" s="49" t="s">
        <v>99</v>
      </c>
      <c r="B2" s="49" t="s">
        <v>100</v>
      </c>
      <c r="C2" s="49" t="s">
        <v>101</v>
      </c>
      <c r="D2" s="49" t="s">
        <v>125</v>
      </c>
      <c r="E2" s="49" t="s">
        <v>101</v>
      </c>
    </row>
    <row r="3" spans="1:7" x14ac:dyDescent="0.25">
      <c r="A3" s="50" t="s">
        <v>102</v>
      </c>
      <c r="B3" s="79">
        <v>13417</v>
      </c>
      <c r="C3" s="79">
        <v>2769</v>
      </c>
      <c r="D3" s="79">
        <v>17208</v>
      </c>
      <c r="E3" s="79">
        <v>1901</v>
      </c>
    </row>
    <row r="4" spans="1:7" x14ac:dyDescent="0.25">
      <c r="A4" s="52" t="s">
        <v>105</v>
      </c>
      <c r="B4" s="70">
        <v>1235</v>
      </c>
      <c r="C4" s="70">
        <v>2398</v>
      </c>
      <c r="D4" s="70">
        <v>169</v>
      </c>
      <c r="E4" s="70">
        <v>1052</v>
      </c>
    </row>
    <row r="5" spans="1:7" x14ac:dyDescent="0.25">
      <c r="A5" s="59" t="s">
        <v>79</v>
      </c>
      <c r="B5" s="71">
        <v>14652</v>
      </c>
      <c r="C5" s="71">
        <v>5167</v>
      </c>
      <c r="D5" s="71">
        <v>17377</v>
      </c>
      <c r="E5" s="71">
        <v>2953</v>
      </c>
      <c r="G5" s="72"/>
    </row>
    <row r="6" spans="1:7" ht="29.25" customHeight="1" x14ac:dyDescent="0.25">
      <c r="A6" s="56" t="s">
        <v>142</v>
      </c>
      <c r="B6" s="56"/>
      <c r="C6" s="56"/>
      <c r="D6" s="56"/>
      <c r="E6" s="56"/>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80" t="s">
        <v>143</v>
      </c>
      <c r="B1" s="80"/>
      <c r="C1" s="80"/>
      <c r="D1" s="80"/>
    </row>
    <row r="2" spans="1:4" ht="22.5" customHeight="1" x14ac:dyDescent="0.25">
      <c r="A2" s="56" t="s">
        <v>128</v>
      </c>
      <c r="B2" s="56"/>
      <c r="C2" s="56"/>
      <c r="D2" s="56"/>
    </row>
    <row r="3" spans="1:4" ht="18.75" customHeight="1" x14ac:dyDescent="0.25">
      <c r="A3" s="56" t="s">
        <v>129</v>
      </c>
      <c r="B3" s="56"/>
      <c r="C3" s="56"/>
      <c r="D3" s="56"/>
    </row>
    <row r="4" spans="1:4" ht="18.75" customHeight="1" x14ac:dyDescent="0.25">
      <c r="A4" s="73" t="s">
        <v>130</v>
      </c>
      <c r="B4" s="74"/>
      <c r="C4" s="74"/>
      <c r="D4" s="74"/>
    </row>
    <row r="5" spans="1:4" ht="18.75" customHeight="1" x14ac:dyDescent="0.25">
      <c r="A5" s="56" t="s">
        <v>131</v>
      </c>
      <c r="B5" s="56"/>
      <c r="C5" s="56"/>
      <c r="D5" s="56"/>
    </row>
    <row r="6" spans="1:4" ht="18" customHeight="1" x14ac:dyDescent="0.25">
      <c r="A6" s="56" t="s">
        <v>132</v>
      </c>
      <c r="B6" s="56"/>
      <c r="C6" s="56"/>
      <c r="D6" s="56"/>
    </row>
    <row r="7" spans="1:4" ht="22.5" customHeight="1" x14ac:dyDescent="0.25">
      <c r="A7" s="56" t="s">
        <v>133</v>
      </c>
      <c r="B7" s="56"/>
      <c r="C7" s="56"/>
      <c r="D7" s="56"/>
    </row>
    <row r="8" spans="1:4" ht="33.7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election activeCell="B2" sqref="B2:D6"/>
    </sheetView>
  </sheetViews>
  <sheetFormatPr defaultRowHeight="15" x14ac:dyDescent="0.25"/>
  <cols>
    <col min="1" max="1" width="24.7109375" customWidth="1"/>
    <col min="2" max="4" width="14.7109375" customWidth="1"/>
  </cols>
  <sheetData>
    <row r="1" spans="1:5" x14ac:dyDescent="0.25">
      <c r="A1" s="49" t="s">
        <v>99</v>
      </c>
      <c r="B1" s="49" t="s">
        <v>100</v>
      </c>
      <c r="C1" s="49" t="s">
        <v>101</v>
      </c>
      <c r="D1" s="49" t="s">
        <v>79</v>
      </c>
    </row>
    <row r="2" spans="1:5" x14ac:dyDescent="0.25">
      <c r="A2" s="50" t="s">
        <v>102</v>
      </c>
      <c r="B2" s="51">
        <v>1290899</v>
      </c>
      <c r="C2" s="51">
        <v>135870</v>
      </c>
      <c r="D2" s="51">
        <v>1426769</v>
      </c>
    </row>
    <row r="3" spans="1:5" x14ac:dyDescent="0.25">
      <c r="A3" s="52" t="s">
        <v>103</v>
      </c>
      <c r="B3" s="51">
        <v>129395</v>
      </c>
      <c r="C3" s="51">
        <v>19728</v>
      </c>
      <c r="D3" s="51">
        <v>149123</v>
      </c>
      <c r="E3" s="72"/>
    </row>
    <row r="4" spans="1:5" x14ac:dyDescent="0.25">
      <c r="A4" s="53" t="s">
        <v>104</v>
      </c>
      <c r="B4" s="51">
        <v>181365</v>
      </c>
      <c r="C4" s="51">
        <v>172438</v>
      </c>
      <c r="D4" s="51">
        <v>353803</v>
      </c>
    </row>
    <row r="5" spans="1:5" x14ac:dyDescent="0.25">
      <c r="A5" s="53" t="s">
        <v>105</v>
      </c>
      <c r="B5" s="51">
        <v>11454</v>
      </c>
      <c r="C5" s="51">
        <v>188322</v>
      </c>
      <c r="D5" s="51">
        <v>199776</v>
      </c>
      <c r="E5" s="72"/>
    </row>
    <row r="6" spans="1:5" x14ac:dyDescent="0.25">
      <c r="A6" s="54" t="s">
        <v>79</v>
      </c>
      <c r="B6" s="55">
        <v>1613113</v>
      </c>
      <c r="C6" s="55">
        <v>516358</v>
      </c>
      <c r="D6" s="55">
        <v>2129471</v>
      </c>
    </row>
    <row r="7" spans="1:5" ht="39" customHeight="1" x14ac:dyDescent="0.25">
      <c r="A7" s="56" t="s">
        <v>144</v>
      </c>
      <c r="B7" s="56"/>
      <c r="C7" s="56"/>
      <c r="D7" s="56"/>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workbookViewId="0">
      <selection activeCell="B2" sqref="B2:I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0" t="s">
        <v>102</v>
      </c>
      <c r="B2" s="58">
        <v>980742</v>
      </c>
      <c r="C2" s="58">
        <v>206442</v>
      </c>
      <c r="D2" s="58">
        <v>89706</v>
      </c>
      <c r="E2" s="58">
        <v>46027</v>
      </c>
      <c r="F2" s="58">
        <v>22573</v>
      </c>
      <c r="G2" s="58">
        <v>11146</v>
      </c>
      <c r="H2" s="58">
        <v>70133</v>
      </c>
      <c r="I2" s="58">
        <v>1426769</v>
      </c>
    </row>
    <row r="3" spans="1:9" x14ac:dyDescent="0.25">
      <c r="A3" s="52" t="s">
        <v>105</v>
      </c>
      <c r="B3" s="58">
        <v>224921</v>
      </c>
      <c r="C3" s="58">
        <v>170677</v>
      </c>
      <c r="D3" s="58">
        <v>97559</v>
      </c>
      <c r="E3" s="58">
        <v>11122</v>
      </c>
      <c r="F3" s="58">
        <v>138035</v>
      </c>
      <c r="G3" s="58">
        <v>2143</v>
      </c>
      <c r="H3" s="58">
        <v>58245</v>
      </c>
      <c r="I3" s="58">
        <v>702702</v>
      </c>
    </row>
    <row r="4" spans="1:9" x14ac:dyDescent="0.25">
      <c r="A4" s="59" t="s">
        <v>79</v>
      </c>
      <c r="B4" s="60">
        <v>1205663</v>
      </c>
      <c r="C4" s="60">
        <v>377119</v>
      </c>
      <c r="D4" s="60">
        <v>187265</v>
      </c>
      <c r="E4" s="60">
        <v>57149</v>
      </c>
      <c r="F4" s="60">
        <v>160608</v>
      </c>
      <c r="G4" s="60">
        <v>13289</v>
      </c>
      <c r="H4" s="60">
        <v>128378</v>
      </c>
      <c r="I4" s="60">
        <v>2129471</v>
      </c>
    </row>
    <row r="5" spans="1:9" ht="18.75" customHeight="1" x14ac:dyDescent="0.25">
      <c r="A5" s="61" t="s">
        <v>145</v>
      </c>
      <c r="B5" s="61"/>
      <c r="C5" s="61"/>
      <c r="D5" s="61"/>
      <c r="E5" s="61"/>
      <c r="F5" s="61"/>
      <c r="G5" s="61"/>
      <c r="H5" s="61"/>
      <c r="I5" s="61"/>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election activeCell="B13" sqref="B13"/>
    </sheetView>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v>41831</v>
      </c>
      <c r="C1" s="14">
        <v>41838</v>
      </c>
      <c r="D1" s="14">
        <v>41845</v>
      </c>
      <c r="E1" s="14">
        <v>41852</v>
      </c>
      <c r="F1" s="14">
        <v>41859</v>
      </c>
    </row>
    <row r="2" spans="1:6" x14ac:dyDescent="0.25">
      <c r="A2" s="16" t="s">
        <v>69</v>
      </c>
      <c r="B2" s="17">
        <v>364857464</v>
      </c>
      <c r="C2" s="17">
        <v>348017354</v>
      </c>
      <c r="D2" s="17">
        <v>353155376</v>
      </c>
      <c r="E2" s="17">
        <v>352719834</v>
      </c>
      <c r="F2" s="17">
        <v>358075216</v>
      </c>
    </row>
    <row r="3" spans="1:6" ht="15" customHeight="1" x14ac:dyDescent="0.25">
      <c r="A3" s="18" t="s">
        <v>70</v>
      </c>
      <c r="B3" s="19">
        <v>223940948</v>
      </c>
      <c r="C3" s="19">
        <v>212493291</v>
      </c>
      <c r="D3" s="19">
        <v>214133066</v>
      </c>
      <c r="E3" s="19">
        <v>215222878</v>
      </c>
      <c r="F3" s="19">
        <v>217364286</v>
      </c>
    </row>
    <row r="4" spans="1:6" ht="15" customHeight="1" x14ac:dyDescent="0.25">
      <c r="A4" s="18" t="s">
        <v>71</v>
      </c>
      <c r="B4" s="19">
        <v>140916516</v>
      </c>
      <c r="C4" s="19">
        <v>135524063</v>
      </c>
      <c r="D4" s="19">
        <v>139022310</v>
      </c>
      <c r="E4" s="19">
        <v>137496956</v>
      </c>
      <c r="F4" s="19">
        <v>140710930</v>
      </c>
    </row>
    <row r="5" spans="1:6" ht="15" customHeight="1" x14ac:dyDescent="0.25">
      <c r="A5" s="20" t="s">
        <v>72</v>
      </c>
      <c r="B5" s="17">
        <v>15628441</v>
      </c>
      <c r="C5" s="17">
        <v>15254987</v>
      </c>
      <c r="D5" s="17">
        <v>15506896</v>
      </c>
      <c r="E5" s="17">
        <v>15048259</v>
      </c>
      <c r="F5" s="17">
        <v>15217293</v>
      </c>
    </row>
    <row r="6" spans="1:6" ht="15" customHeight="1" x14ac:dyDescent="0.25">
      <c r="A6" s="18" t="s">
        <v>73</v>
      </c>
      <c r="B6" s="19">
        <v>0</v>
      </c>
      <c r="C6" s="19">
        <v>0</v>
      </c>
      <c r="D6" s="19">
        <v>0</v>
      </c>
      <c r="E6" s="19">
        <v>0</v>
      </c>
      <c r="F6" s="19">
        <v>0</v>
      </c>
    </row>
    <row r="7" spans="1:6" ht="15" customHeight="1" x14ac:dyDescent="0.25">
      <c r="A7" s="18" t="s">
        <v>71</v>
      </c>
      <c r="B7" s="19">
        <v>15628441</v>
      </c>
      <c r="C7" s="19">
        <v>15254987</v>
      </c>
      <c r="D7" s="19">
        <v>15506896</v>
      </c>
      <c r="E7" s="19">
        <v>15048259</v>
      </c>
      <c r="F7" s="19">
        <v>15217293</v>
      </c>
    </row>
    <row r="8" spans="1:6" ht="15" customHeight="1" x14ac:dyDescent="0.25">
      <c r="A8" s="20" t="s">
        <v>74</v>
      </c>
      <c r="B8" s="17">
        <v>7520233</v>
      </c>
      <c r="C8" s="17">
        <v>7344718</v>
      </c>
      <c r="D8" s="17">
        <v>7311293</v>
      </c>
      <c r="E8" s="17">
        <v>7564730</v>
      </c>
      <c r="F8" s="17">
        <v>7921224</v>
      </c>
    </row>
    <row r="9" spans="1:6" ht="15" customHeight="1" x14ac:dyDescent="0.25">
      <c r="A9" s="18" t="s">
        <v>73</v>
      </c>
      <c r="B9" s="19">
        <v>1832439</v>
      </c>
      <c r="C9" s="19">
        <v>1824140</v>
      </c>
      <c r="D9" s="19">
        <v>1778846</v>
      </c>
      <c r="E9" s="19">
        <v>1947551</v>
      </c>
      <c r="F9" s="19">
        <v>1950063</v>
      </c>
    </row>
    <row r="10" spans="1:6" ht="15" customHeight="1" x14ac:dyDescent="0.25">
      <c r="A10" s="18" t="s">
        <v>71</v>
      </c>
      <c r="B10" s="19">
        <v>5687794</v>
      </c>
      <c r="C10" s="19">
        <v>5520578</v>
      </c>
      <c r="D10" s="19">
        <v>5532447</v>
      </c>
      <c r="E10" s="19">
        <v>5617179</v>
      </c>
      <c r="F10" s="19">
        <v>5971161</v>
      </c>
    </row>
    <row r="11" spans="1:6" ht="15" customHeight="1" x14ac:dyDescent="0.25">
      <c r="A11" s="20" t="s">
        <v>75</v>
      </c>
      <c r="B11" s="17">
        <v>31450000</v>
      </c>
      <c r="C11" s="17">
        <v>31450000</v>
      </c>
      <c r="D11" s="17">
        <v>31450000</v>
      </c>
      <c r="E11" s="17">
        <v>31450000</v>
      </c>
      <c r="F11" s="17">
        <v>31450000</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20" t="s">
        <v>77</v>
      </c>
      <c r="B14" s="17">
        <v>4420000</v>
      </c>
      <c r="C14" s="17">
        <v>4420000</v>
      </c>
      <c r="D14" s="17">
        <v>4420000</v>
      </c>
      <c r="E14" s="17">
        <v>4420000</v>
      </c>
      <c r="F14" s="17">
        <v>4420000</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24.75" customHeight="1" x14ac:dyDescent="0.25">
      <c r="A17" s="20" t="s">
        <v>78</v>
      </c>
      <c r="B17" s="17">
        <v>1700000</v>
      </c>
      <c r="C17" s="17">
        <v>1700000</v>
      </c>
      <c r="D17" s="17">
        <v>1700000</v>
      </c>
      <c r="E17" s="17">
        <v>1700000</v>
      </c>
      <c r="F17" s="17">
        <v>1700000</v>
      </c>
    </row>
    <row r="18" spans="1:6" ht="14.25" customHeight="1" x14ac:dyDescent="0.25">
      <c r="A18" s="18" t="s">
        <v>73</v>
      </c>
      <c r="B18" s="19" t="s">
        <v>76</v>
      </c>
      <c r="C18" s="19" t="s">
        <v>76</v>
      </c>
      <c r="D18" s="19" t="s">
        <v>76</v>
      </c>
      <c r="E18" s="19" t="s">
        <v>76</v>
      </c>
      <c r="F18" s="19" t="s">
        <v>76</v>
      </c>
    </row>
    <row r="19" spans="1:6" ht="14.25" customHeight="1" x14ac:dyDescent="0.25">
      <c r="A19" s="18" t="s">
        <v>71</v>
      </c>
      <c r="B19" s="19" t="s">
        <v>76</v>
      </c>
      <c r="C19" s="19" t="s">
        <v>76</v>
      </c>
      <c r="D19" s="19" t="s">
        <v>76</v>
      </c>
      <c r="E19" s="19" t="s">
        <v>76</v>
      </c>
      <c r="F19" s="19" t="s">
        <v>76</v>
      </c>
    </row>
    <row r="20" spans="1:6" ht="15.95" customHeight="1" x14ac:dyDescent="0.25">
      <c r="A20" s="20" t="s">
        <v>79</v>
      </c>
      <c r="B20" s="17">
        <v>425576138</v>
      </c>
      <c r="C20" s="17">
        <v>408187059</v>
      </c>
      <c r="D20" s="17">
        <v>413543565</v>
      </c>
      <c r="E20" s="17">
        <v>412902823</v>
      </c>
      <c r="F20" s="17">
        <v>418783733</v>
      </c>
    </row>
    <row r="21" spans="1:6" ht="15.95" customHeight="1" x14ac:dyDescent="0.25">
      <c r="A21" s="21"/>
      <c r="B21" s="21"/>
      <c r="C21" s="21"/>
      <c r="D21" s="21"/>
      <c r="E21" s="21"/>
      <c r="F21" s="21"/>
    </row>
    <row r="22" spans="1:6" ht="57" customHeight="1" x14ac:dyDescent="0.25">
      <c r="A22" s="22" t="s">
        <v>80</v>
      </c>
      <c r="B22" s="23"/>
      <c r="C22" s="23"/>
      <c r="D22" s="23"/>
      <c r="E22" s="23"/>
      <c r="F22" s="24"/>
    </row>
    <row r="23" spans="1:6" ht="17.25" customHeight="1" x14ac:dyDescent="0.25">
      <c r="A23" s="25" t="s">
        <v>81</v>
      </c>
      <c r="B23" s="26"/>
      <c r="C23" s="26"/>
      <c r="D23" s="26"/>
      <c r="E23" s="26"/>
      <c r="F23" s="27"/>
    </row>
    <row r="24" spans="1:6" ht="15" customHeight="1" x14ac:dyDescent="0.25">
      <c r="A24" s="25" t="s">
        <v>82</v>
      </c>
      <c r="B24" s="26"/>
      <c r="C24" s="26"/>
      <c r="D24" s="26"/>
      <c r="E24" s="26"/>
      <c r="F24" s="27"/>
    </row>
    <row r="25" spans="1:6" ht="15" customHeight="1" x14ac:dyDescent="0.25">
      <c r="A25" s="25" t="s">
        <v>83</v>
      </c>
      <c r="B25" s="26"/>
      <c r="C25" s="26"/>
      <c r="D25" s="26"/>
      <c r="E25" s="26"/>
      <c r="F25" s="27"/>
    </row>
    <row r="26" spans="1:6" ht="15" customHeight="1" x14ac:dyDescent="0.25">
      <c r="A26" s="25" t="s">
        <v>84</v>
      </c>
      <c r="B26" s="26"/>
      <c r="C26" s="26"/>
      <c r="D26" s="26"/>
      <c r="E26" s="26"/>
      <c r="F26" s="27"/>
    </row>
    <row r="27" spans="1:6" ht="30" customHeight="1" x14ac:dyDescent="0.25">
      <c r="A27" s="28" t="s">
        <v>85</v>
      </c>
      <c r="B27" s="29"/>
      <c r="C27" s="29"/>
      <c r="D27" s="29"/>
      <c r="E27" s="29"/>
      <c r="F27" s="30"/>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workbookViewId="0">
      <selection activeCell="B8" sqref="B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9" t="s">
        <v>99</v>
      </c>
      <c r="B1" s="57" t="s">
        <v>117</v>
      </c>
      <c r="C1" s="57" t="s">
        <v>118</v>
      </c>
      <c r="D1" s="57" t="s">
        <v>119</v>
      </c>
      <c r="E1" s="57" t="s">
        <v>120</v>
      </c>
      <c r="F1" s="57" t="s">
        <v>121</v>
      </c>
      <c r="G1" s="57" t="s">
        <v>139</v>
      </c>
      <c r="H1" s="57" t="s">
        <v>140</v>
      </c>
      <c r="I1" s="57" t="s">
        <v>141</v>
      </c>
      <c r="J1" s="62" t="s">
        <v>79</v>
      </c>
    </row>
    <row r="2" spans="1:10" x14ac:dyDescent="0.25">
      <c r="A2" s="50" t="s">
        <v>102</v>
      </c>
      <c r="B2" s="63">
        <v>308128</v>
      </c>
      <c r="C2" s="63">
        <v>31627</v>
      </c>
      <c r="D2" s="63">
        <v>209459</v>
      </c>
      <c r="E2" s="63">
        <v>188985</v>
      </c>
      <c r="F2" s="63">
        <v>178696</v>
      </c>
      <c r="G2" s="63">
        <v>278821</v>
      </c>
      <c r="H2" s="63">
        <v>193188</v>
      </c>
      <c r="I2" s="63">
        <v>37865</v>
      </c>
      <c r="J2" s="63">
        <v>1426769</v>
      </c>
    </row>
    <row r="3" spans="1:10" x14ac:dyDescent="0.25">
      <c r="A3" s="52" t="s">
        <v>105</v>
      </c>
      <c r="B3" s="63">
        <v>444232</v>
      </c>
      <c r="C3" s="63">
        <v>37561</v>
      </c>
      <c r="D3" s="63">
        <v>74527</v>
      </c>
      <c r="E3" s="63">
        <v>41567</v>
      </c>
      <c r="F3" s="63">
        <v>21100</v>
      </c>
      <c r="G3" s="63">
        <v>36673</v>
      </c>
      <c r="H3" s="63">
        <v>43016</v>
      </c>
      <c r="I3" s="63">
        <v>4025</v>
      </c>
      <c r="J3" s="63">
        <v>702702</v>
      </c>
    </row>
    <row r="4" spans="1:10" x14ac:dyDescent="0.25">
      <c r="A4" s="59" t="s">
        <v>79</v>
      </c>
      <c r="B4" s="64">
        <v>752360</v>
      </c>
      <c r="C4" s="64">
        <v>69188</v>
      </c>
      <c r="D4" s="64">
        <v>283986</v>
      </c>
      <c r="E4" s="64">
        <v>230552</v>
      </c>
      <c r="F4" s="64">
        <v>199796</v>
      </c>
      <c r="G4" s="64">
        <v>315494</v>
      </c>
      <c r="H4" s="64">
        <v>236204</v>
      </c>
      <c r="I4" s="64">
        <v>41890</v>
      </c>
      <c r="J4" s="64">
        <v>2129471</v>
      </c>
    </row>
    <row r="5" spans="1:10" ht="21.75" customHeight="1" x14ac:dyDescent="0.25">
      <c r="A5" s="61" t="s">
        <v>146</v>
      </c>
      <c r="B5" s="61"/>
      <c r="C5" s="61"/>
      <c r="D5" s="61"/>
      <c r="E5" s="61"/>
      <c r="F5" s="61"/>
      <c r="G5" s="61"/>
      <c r="H5" s="61"/>
      <c r="I5" s="61"/>
      <c r="J5" s="61"/>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election activeCell="B8" sqref="B8"/>
    </sheetView>
  </sheetViews>
  <sheetFormatPr defaultRowHeight="15" x14ac:dyDescent="0.25"/>
  <cols>
    <col min="1" max="1" width="24.7109375" customWidth="1"/>
    <col min="2" max="5" width="12.7109375" customWidth="1"/>
  </cols>
  <sheetData>
    <row r="1" spans="1:5" ht="15.75" x14ac:dyDescent="0.25">
      <c r="A1" s="68"/>
      <c r="B1" s="69" t="s">
        <v>123</v>
      </c>
      <c r="C1" s="69"/>
      <c r="D1" s="69" t="s">
        <v>124</v>
      </c>
      <c r="E1" s="69"/>
    </row>
    <row r="2" spans="1:5" x14ac:dyDescent="0.25">
      <c r="A2" s="49" t="s">
        <v>99</v>
      </c>
      <c r="B2" s="49" t="s">
        <v>100</v>
      </c>
      <c r="C2" s="49" t="s">
        <v>101</v>
      </c>
      <c r="D2" s="49" t="s">
        <v>125</v>
      </c>
      <c r="E2" s="49" t="s">
        <v>101</v>
      </c>
    </row>
    <row r="3" spans="1:5" x14ac:dyDescent="0.25">
      <c r="A3" s="50" t="s">
        <v>102</v>
      </c>
      <c r="B3" s="79">
        <v>1089436</v>
      </c>
      <c r="C3" s="79">
        <v>159404</v>
      </c>
      <c r="D3" s="79">
        <v>1492363</v>
      </c>
      <c r="E3" s="79">
        <v>112335</v>
      </c>
    </row>
    <row r="4" spans="1:5" x14ac:dyDescent="0.25">
      <c r="A4" s="52" t="s">
        <v>105</v>
      </c>
      <c r="B4" s="70">
        <v>489284</v>
      </c>
      <c r="C4" s="70">
        <v>556104</v>
      </c>
      <c r="D4" s="70">
        <v>155145</v>
      </c>
      <c r="E4" s="70">
        <v>204873</v>
      </c>
    </row>
    <row r="5" spans="1:5" x14ac:dyDescent="0.25">
      <c r="A5" s="59" t="s">
        <v>79</v>
      </c>
      <c r="B5" s="71">
        <v>1578720</v>
      </c>
      <c r="C5" s="71">
        <v>715508</v>
      </c>
      <c r="D5" s="71">
        <v>1647508</v>
      </c>
      <c r="E5" s="71">
        <v>317208</v>
      </c>
    </row>
    <row r="6" spans="1:5" ht="33.75" customHeight="1" x14ac:dyDescent="0.25">
      <c r="A6" s="56" t="s">
        <v>147</v>
      </c>
      <c r="B6" s="56"/>
      <c r="C6" s="56"/>
      <c r="D6" s="56"/>
      <c r="E6" s="56"/>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56" t="s">
        <v>148</v>
      </c>
      <c r="B1" s="56"/>
      <c r="C1" s="56"/>
      <c r="D1" s="56"/>
    </row>
    <row r="2" spans="1:4" ht="15" customHeight="1" x14ac:dyDescent="0.25">
      <c r="A2" s="56" t="s">
        <v>128</v>
      </c>
      <c r="B2" s="56"/>
      <c r="C2" s="56"/>
      <c r="D2" s="56"/>
    </row>
    <row r="3" spans="1:4" ht="15" customHeight="1" x14ac:dyDescent="0.25">
      <c r="A3" s="56" t="s">
        <v>129</v>
      </c>
      <c r="B3" s="56"/>
      <c r="C3" s="56"/>
      <c r="D3" s="56"/>
    </row>
    <row r="4" spans="1:4" ht="15.75" x14ac:dyDescent="0.25">
      <c r="A4" s="73" t="s">
        <v>130</v>
      </c>
      <c r="B4" s="74"/>
      <c r="C4" s="74"/>
      <c r="D4" s="74"/>
    </row>
    <row r="5" spans="1:4" ht="15" customHeight="1" x14ac:dyDescent="0.25">
      <c r="A5" s="56" t="s">
        <v>131</v>
      </c>
      <c r="B5" s="56"/>
      <c r="C5" s="56"/>
      <c r="D5" s="56"/>
    </row>
    <row r="6" spans="1:4" ht="15" customHeight="1" x14ac:dyDescent="0.25">
      <c r="A6" s="56" t="s">
        <v>132</v>
      </c>
      <c r="B6" s="56"/>
      <c r="C6" s="56"/>
      <c r="D6" s="56"/>
    </row>
    <row r="7" spans="1:4" ht="15" customHeight="1" x14ac:dyDescent="0.25">
      <c r="A7" s="56" t="s">
        <v>133</v>
      </c>
      <c r="B7" s="56"/>
      <c r="C7" s="56"/>
      <c r="D7" s="56"/>
    </row>
    <row r="8" spans="1:4" ht="31.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election activeCell="A4" sqref="A4"/>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149</v>
      </c>
    </row>
    <row r="2" spans="1:4" ht="15.75" customHeight="1" x14ac:dyDescent="0.25">
      <c r="A2" s="52" t="s">
        <v>150</v>
      </c>
      <c r="B2" s="51">
        <v>0</v>
      </c>
      <c r="C2" s="51">
        <v>13359732</v>
      </c>
      <c r="D2" s="51">
        <v>13359732</v>
      </c>
    </row>
    <row r="3" spans="1:4" x14ac:dyDescent="0.25">
      <c r="A3" s="52" t="s">
        <v>151</v>
      </c>
      <c r="B3" s="55">
        <v>0</v>
      </c>
      <c r="C3" s="51">
        <v>453435</v>
      </c>
      <c r="D3" s="51">
        <v>453435</v>
      </c>
    </row>
    <row r="4" spans="1:4" x14ac:dyDescent="0.25">
      <c r="A4" s="50" t="s">
        <v>152</v>
      </c>
      <c r="B4" s="55">
        <v>0</v>
      </c>
      <c r="C4" s="51">
        <v>1404125</v>
      </c>
      <c r="D4" s="51">
        <v>1404125</v>
      </c>
    </row>
    <row r="5" spans="1:4" x14ac:dyDescent="0.25">
      <c r="A5" s="59" t="s">
        <v>79</v>
      </c>
      <c r="B5" s="55">
        <v>0</v>
      </c>
      <c r="C5" s="55">
        <v>15217292</v>
      </c>
      <c r="D5" s="55">
        <v>15217292</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election activeCell="A3" sqref="A3"/>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2" t="s">
        <v>150</v>
      </c>
      <c r="B2" s="58">
        <v>8661594</v>
      </c>
      <c r="C2" s="58">
        <v>1998204</v>
      </c>
      <c r="D2" s="58">
        <v>593439</v>
      </c>
      <c r="E2" s="58">
        <v>899945</v>
      </c>
      <c r="F2" s="58">
        <v>663242</v>
      </c>
      <c r="G2" s="58">
        <v>151112</v>
      </c>
      <c r="H2" s="58">
        <v>392196</v>
      </c>
      <c r="I2" s="58">
        <v>13359732</v>
      </c>
    </row>
    <row r="3" spans="1:9" x14ac:dyDescent="0.25">
      <c r="A3" s="52" t="s">
        <v>151</v>
      </c>
      <c r="B3" s="58">
        <v>205451</v>
      </c>
      <c r="C3" s="58">
        <v>76846</v>
      </c>
      <c r="D3" s="58">
        <v>63679</v>
      </c>
      <c r="E3" s="58">
        <v>33943</v>
      </c>
      <c r="F3" s="58">
        <v>8240</v>
      </c>
      <c r="G3" s="58">
        <v>29879</v>
      </c>
      <c r="H3" s="58">
        <v>35397</v>
      </c>
      <c r="I3" s="58">
        <v>453435</v>
      </c>
    </row>
    <row r="4" spans="1:9" x14ac:dyDescent="0.25">
      <c r="A4" s="50" t="s">
        <v>152</v>
      </c>
      <c r="B4" s="58">
        <v>352869</v>
      </c>
      <c r="C4" s="58">
        <v>155827</v>
      </c>
      <c r="D4" s="58">
        <v>47518</v>
      </c>
      <c r="E4" s="58">
        <v>59969</v>
      </c>
      <c r="F4" s="58">
        <v>59597</v>
      </c>
      <c r="G4" s="58">
        <v>14907</v>
      </c>
      <c r="H4" s="58">
        <v>713438</v>
      </c>
      <c r="I4" s="58">
        <v>1404125</v>
      </c>
    </row>
    <row r="5" spans="1:9" x14ac:dyDescent="0.25">
      <c r="A5" s="59" t="s">
        <v>79</v>
      </c>
      <c r="B5" s="55">
        <v>9219914</v>
      </c>
      <c r="C5" s="55">
        <v>2230877</v>
      </c>
      <c r="D5" s="55">
        <v>704636</v>
      </c>
      <c r="E5" s="55">
        <v>993857</v>
      </c>
      <c r="F5" s="55">
        <v>731079</v>
      </c>
      <c r="G5" s="55">
        <v>195898</v>
      </c>
      <c r="H5" s="55">
        <v>1141031</v>
      </c>
      <c r="I5" s="55">
        <v>15217292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election activeCell="C6" sqref="C6"/>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49" t="s">
        <v>99</v>
      </c>
      <c r="B1" s="57" t="s">
        <v>117</v>
      </c>
      <c r="C1" s="57" t="s">
        <v>118</v>
      </c>
      <c r="D1" s="57" t="s">
        <v>119</v>
      </c>
      <c r="E1" s="57" t="s">
        <v>120</v>
      </c>
      <c r="F1" s="57" t="s">
        <v>121</v>
      </c>
      <c r="G1" s="81" t="s">
        <v>122</v>
      </c>
      <c r="H1" s="62" t="s">
        <v>79</v>
      </c>
    </row>
    <row r="2" spans="1:8" x14ac:dyDescent="0.25">
      <c r="A2" s="52" t="s">
        <v>150</v>
      </c>
      <c r="B2" s="63">
        <v>124670</v>
      </c>
      <c r="C2" s="63">
        <v>131392</v>
      </c>
      <c r="D2" s="63">
        <v>761986</v>
      </c>
      <c r="E2" s="63">
        <v>1668579</v>
      </c>
      <c r="F2" s="63">
        <v>3079297</v>
      </c>
      <c r="G2" s="63">
        <v>7593808</v>
      </c>
      <c r="H2" s="63">
        <v>13359732</v>
      </c>
    </row>
    <row r="3" spans="1:8" x14ac:dyDescent="0.25">
      <c r="A3" s="52" t="s">
        <v>151</v>
      </c>
      <c r="B3" s="63">
        <v>5548</v>
      </c>
      <c r="C3" s="63">
        <v>637</v>
      </c>
      <c r="D3" s="63">
        <v>4000</v>
      </c>
      <c r="E3" s="63">
        <v>8833</v>
      </c>
      <c r="F3" s="63">
        <v>62223</v>
      </c>
      <c r="G3" s="63">
        <v>372193</v>
      </c>
      <c r="H3" s="63">
        <v>453435</v>
      </c>
    </row>
    <row r="4" spans="1:8" x14ac:dyDescent="0.25">
      <c r="A4" s="50" t="s">
        <v>152</v>
      </c>
      <c r="B4" s="63">
        <v>20890</v>
      </c>
      <c r="C4" s="63">
        <v>16704</v>
      </c>
      <c r="D4" s="63">
        <v>193103</v>
      </c>
      <c r="E4" s="63">
        <v>183975</v>
      </c>
      <c r="F4" s="63">
        <v>333994</v>
      </c>
      <c r="G4" s="63">
        <v>655459</v>
      </c>
      <c r="H4" s="63">
        <v>1404125</v>
      </c>
    </row>
    <row r="5" spans="1:8" x14ac:dyDescent="0.25">
      <c r="A5" s="59" t="s">
        <v>79</v>
      </c>
      <c r="B5" s="64">
        <v>151108</v>
      </c>
      <c r="C5" s="64">
        <v>148733</v>
      </c>
      <c r="D5" s="64">
        <v>959089</v>
      </c>
      <c r="E5" s="64">
        <v>1861387</v>
      </c>
      <c r="F5" s="64">
        <v>3475514</v>
      </c>
      <c r="G5" s="64">
        <v>8621460</v>
      </c>
      <c r="H5" s="64">
        <v>15217292</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election activeCell="A13" sqref="A13"/>
    </sheetView>
  </sheetViews>
  <sheetFormatPr defaultRowHeight="15" x14ac:dyDescent="0.25"/>
  <cols>
    <col min="1" max="1" width="24.7109375" customWidth="1"/>
    <col min="2" max="5" width="12.7109375" customWidth="1"/>
  </cols>
  <sheetData>
    <row r="1" spans="1:5" ht="15.75" x14ac:dyDescent="0.25">
      <c r="A1" s="68"/>
      <c r="B1" s="69" t="s">
        <v>123</v>
      </c>
      <c r="C1" s="69"/>
      <c r="D1" s="78" t="s">
        <v>124</v>
      </c>
      <c r="E1" s="78"/>
    </row>
    <row r="2" spans="1:5" x14ac:dyDescent="0.25">
      <c r="A2" s="49" t="s">
        <v>99</v>
      </c>
      <c r="B2" s="49" t="s">
        <v>100</v>
      </c>
      <c r="C2" s="49" t="s">
        <v>101</v>
      </c>
      <c r="D2" s="49" t="s">
        <v>125</v>
      </c>
      <c r="E2" s="49" t="s">
        <v>101</v>
      </c>
    </row>
    <row r="3" spans="1:5" x14ac:dyDescent="0.25">
      <c r="A3" s="52" t="s">
        <v>150</v>
      </c>
      <c r="B3" s="70">
        <v>0</v>
      </c>
      <c r="C3" s="70">
        <v>24385311</v>
      </c>
      <c r="D3" s="51">
        <v>0</v>
      </c>
      <c r="E3" s="51">
        <v>2334152</v>
      </c>
    </row>
    <row r="4" spans="1:5" x14ac:dyDescent="0.25">
      <c r="A4" s="52" t="s">
        <v>151</v>
      </c>
      <c r="B4" s="70">
        <v>0</v>
      </c>
      <c r="C4" s="70">
        <v>519966</v>
      </c>
      <c r="D4" s="51">
        <v>0</v>
      </c>
      <c r="E4" s="51">
        <v>386905</v>
      </c>
    </row>
    <row r="5" spans="1:5" x14ac:dyDescent="0.25">
      <c r="A5" s="50" t="s">
        <v>152</v>
      </c>
      <c r="B5" s="79">
        <v>0</v>
      </c>
      <c r="C5" s="79">
        <v>2089973</v>
      </c>
      <c r="D5" s="51">
        <v>0</v>
      </c>
      <c r="E5" s="51">
        <v>718278</v>
      </c>
    </row>
    <row r="6" spans="1:5" x14ac:dyDescent="0.25">
      <c r="A6" s="59" t="s">
        <v>79</v>
      </c>
      <c r="B6" s="82">
        <v>0</v>
      </c>
      <c r="C6" s="82">
        <v>26995250</v>
      </c>
      <c r="D6" s="82">
        <v>0</v>
      </c>
      <c r="E6" s="82">
        <v>3439335</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56" t="s">
        <v>127</v>
      </c>
      <c r="B1" s="56"/>
      <c r="C1" s="56"/>
      <c r="D1" s="56"/>
    </row>
    <row r="2" spans="1:4" ht="18.75" customHeight="1" x14ac:dyDescent="0.25">
      <c r="A2" s="56" t="s">
        <v>128</v>
      </c>
      <c r="B2" s="56"/>
      <c r="C2" s="56"/>
      <c r="D2" s="56"/>
    </row>
    <row r="3" spans="1:4" x14ac:dyDescent="0.25">
      <c r="A3" s="56" t="s">
        <v>129</v>
      </c>
      <c r="B3" s="56"/>
      <c r="C3" s="56"/>
      <c r="D3" s="56"/>
    </row>
    <row r="4" spans="1:4" ht="15.75" x14ac:dyDescent="0.25">
      <c r="A4" s="73" t="s">
        <v>130</v>
      </c>
      <c r="B4" s="74"/>
      <c r="C4" s="74"/>
      <c r="D4" s="74"/>
    </row>
    <row r="5" spans="1:4" x14ac:dyDescent="0.25">
      <c r="A5" s="56" t="s">
        <v>131</v>
      </c>
      <c r="B5" s="56"/>
      <c r="C5" s="56"/>
      <c r="D5" s="56"/>
    </row>
    <row r="6" spans="1:4" x14ac:dyDescent="0.25">
      <c r="A6" s="56" t="s">
        <v>132</v>
      </c>
      <c r="B6" s="56"/>
      <c r="C6" s="56"/>
      <c r="D6" s="56"/>
    </row>
    <row r="7" spans="1:4" ht="18" customHeight="1" x14ac:dyDescent="0.25">
      <c r="A7" s="56" t="s">
        <v>133</v>
      </c>
      <c r="B7" s="56"/>
      <c r="C7" s="56"/>
      <c r="D7" s="56"/>
    </row>
    <row r="8" spans="1:4" ht="26.2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election activeCell="B2" sqref="B2"/>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79</v>
      </c>
    </row>
    <row r="2" spans="1:4" ht="15.75" customHeight="1" x14ac:dyDescent="0.25">
      <c r="A2" s="52" t="s">
        <v>150</v>
      </c>
      <c r="B2" s="51">
        <v>0</v>
      </c>
      <c r="C2" s="51">
        <v>379</v>
      </c>
      <c r="D2" s="51">
        <v>379</v>
      </c>
    </row>
    <row r="3" spans="1:4" x14ac:dyDescent="0.25">
      <c r="A3" s="52" t="s">
        <v>151</v>
      </c>
      <c r="B3" s="55">
        <v>0</v>
      </c>
      <c r="C3" s="51">
        <v>34</v>
      </c>
      <c r="D3" s="51">
        <v>34</v>
      </c>
    </row>
    <row r="4" spans="1:4" x14ac:dyDescent="0.25">
      <c r="A4" s="50" t="s">
        <v>152</v>
      </c>
      <c r="B4" s="55">
        <v>0</v>
      </c>
      <c r="C4" s="51">
        <v>236</v>
      </c>
      <c r="D4" s="51">
        <v>236</v>
      </c>
    </row>
    <row r="5" spans="1:4" x14ac:dyDescent="0.25">
      <c r="A5" s="59" t="s">
        <v>79</v>
      </c>
      <c r="B5" s="55">
        <v>0</v>
      </c>
      <c r="C5" s="55">
        <v>649</v>
      </c>
      <c r="D5" s="55">
        <v>649</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election activeCell="B2" sqref="B2: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2" t="s">
        <v>150</v>
      </c>
      <c r="B2" s="58">
        <v>95</v>
      </c>
      <c r="C2" s="58">
        <v>57</v>
      </c>
      <c r="D2" s="58">
        <v>19</v>
      </c>
      <c r="E2" s="58">
        <v>104</v>
      </c>
      <c r="F2" s="58">
        <v>34</v>
      </c>
      <c r="G2" s="58">
        <v>9</v>
      </c>
      <c r="H2" s="58">
        <v>61</v>
      </c>
      <c r="I2" s="58">
        <v>379</v>
      </c>
    </row>
    <row r="3" spans="1:9" x14ac:dyDescent="0.25">
      <c r="A3" s="52" t="s">
        <v>151</v>
      </c>
      <c r="B3" s="58">
        <v>6</v>
      </c>
      <c r="C3" s="58">
        <v>5</v>
      </c>
      <c r="D3" s="58">
        <v>0</v>
      </c>
      <c r="E3" s="58">
        <v>4</v>
      </c>
      <c r="F3" s="58">
        <v>5</v>
      </c>
      <c r="G3" s="58">
        <v>1</v>
      </c>
      <c r="H3" s="58">
        <v>13</v>
      </c>
      <c r="I3" s="58">
        <v>34</v>
      </c>
    </row>
    <row r="4" spans="1:9" x14ac:dyDescent="0.25">
      <c r="A4" s="50" t="s">
        <v>152</v>
      </c>
      <c r="B4" s="58">
        <v>28</v>
      </c>
      <c r="C4" s="58">
        <v>3</v>
      </c>
      <c r="D4" s="58">
        <v>0</v>
      </c>
      <c r="E4" s="58">
        <v>3</v>
      </c>
      <c r="F4" s="58">
        <v>3</v>
      </c>
      <c r="G4" s="58">
        <v>4</v>
      </c>
      <c r="H4" s="58">
        <v>195</v>
      </c>
      <c r="I4" s="58">
        <v>236</v>
      </c>
    </row>
    <row r="5" spans="1:9" x14ac:dyDescent="0.25">
      <c r="A5" s="59" t="s">
        <v>79</v>
      </c>
      <c r="B5" s="55">
        <v>129</v>
      </c>
      <c r="C5" s="55">
        <v>65</v>
      </c>
      <c r="D5" s="55">
        <v>19</v>
      </c>
      <c r="E5" s="55">
        <v>111</v>
      </c>
      <c r="F5" s="55">
        <v>42</v>
      </c>
      <c r="G5" s="55">
        <v>14</v>
      </c>
      <c r="H5" s="55">
        <v>269</v>
      </c>
      <c r="I5" s="55">
        <v>649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C15" sqref="C15"/>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v>41831</v>
      </c>
      <c r="C1" s="14">
        <v>41838</v>
      </c>
      <c r="D1" s="14">
        <v>41845</v>
      </c>
      <c r="E1" s="14">
        <v>41852</v>
      </c>
      <c r="F1" s="14">
        <v>41859</v>
      </c>
    </row>
    <row r="2" spans="1:6" x14ac:dyDescent="0.25">
      <c r="A2" s="16" t="s">
        <v>69</v>
      </c>
      <c r="B2" s="17">
        <v>729714928</v>
      </c>
      <c r="C2" s="17">
        <v>696034708</v>
      </c>
      <c r="D2" s="17">
        <v>706310751</v>
      </c>
      <c r="E2" s="17">
        <v>705439668</v>
      </c>
      <c r="F2" s="17">
        <v>716150431</v>
      </c>
    </row>
    <row r="3" spans="1:6" x14ac:dyDescent="0.25">
      <c r="A3" s="18" t="s">
        <v>86</v>
      </c>
      <c r="B3" s="19">
        <v>573996681</v>
      </c>
      <c r="C3" s="19">
        <v>571942738</v>
      </c>
      <c r="D3" s="19">
        <v>580439306</v>
      </c>
      <c r="E3" s="19">
        <v>579246802</v>
      </c>
      <c r="F3" s="19">
        <v>589513941</v>
      </c>
    </row>
    <row r="4" spans="1:6" x14ac:dyDescent="0.25">
      <c r="A4" s="18" t="s">
        <v>87</v>
      </c>
      <c r="B4" s="19">
        <v>155718246</v>
      </c>
      <c r="C4" s="19">
        <v>124091970</v>
      </c>
      <c r="D4" s="19">
        <v>125871445</v>
      </c>
      <c r="E4" s="19">
        <v>126192866</v>
      </c>
      <c r="F4" s="19">
        <v>126636491</v>
      </c>
    </row>
    <row r="5" spans="1:6" x14ac:dyDescent="0.25">
      <c r="A5" s="20" t="s">
        <v>72</v>
      </c>
      <c r="B5" s="17">
        <v>31256882</v>
      </c>
      <c r="C5" s="17">
        <v>30509974</v>
      </c>
      <c r="D5" s="17">
        <v>31013793</v>
      </c>
      <c r="E5" s="17">
        <v>30096518</v>
      </c>
      <c r="F5" s="17">
        <v>30434585</v>
      </c>
    </row>
    <row r="6" spans="1:6" x14ac:dyDescent="0.25">
      <c r="A6" s="18" t="s">
        <v>88</v>
      </c>
      <c r="B6" s="19">
        <v>27810140</v>
      </c>
      <c r="C6" s="19">
        <v>27131668</v>
      </c>
      <c r="D6" s="19">
        <v>27570004</v>
      </c>
      <c r="E6" s="19">
        <v>26739550</v>
      </c>
      <c r="F6" s="19">
        <v>26995250</v>
      </c>
    </row>
    <row r="7" spans="1:6" x14ac:dyDescent="0.25">
      <c r="A7" s="18" t="s">
        <v>87</v>
      </c>
      <c r="B7" s="19">
        <v>3446742</v>
      </c>
      <c r="C7" s="19">
        <v>3378307</v>
      </c>
      <c r="D7" s="19">
        <v>3443788</v>
      </c>
      <c r="E7" s="19">
        <v>3356968</v>
      </c>
      <c r="F7" s="19">
        <v>3439335</v>
      </c>
    </row>
    <row r="8" spans="1:6" x14ac:dyDescent="0.25">
      <c r="A8" s="20" t="s">
        <v>74</v>
      </c>
      <c r="B8" s="17">
        <v>15040466</v>
      </c>
      <c r="C8" s="17">
        <v>14689435</v>
      </c>
      <c r="D8" s="17">
        <v>14622586</v>
      </c>
      <c r="E8" s="17">
        <v>15129460</v>
      </c>
      <c r="F8" s="17">
        <v>15842449</v>
      </c>
    </row>
    <row r="9" spans="1:6" x14ac:dyDescent="0.25">
      <c r="A9" s="18" t="s">
        <v>88</v>
      </c>
      <c r="B9" s="19">
        <v>11633780</v>
      </c>
      <c r="C9" s="19">
        <v>11413629</v>
      </c>
      <c r="D9" s="19">
        <v>11370555</v>
      </c>
      <c r="E9" s="19">
        <v>11620713</v>
      </c>
      <c r="F9" s="19">
        <v>12011756</v>
      </c>
    </row>
    <row r="10" spans="1:6" x14ac:dyDescent="0.25">
      <c r="A10" s="18" t="s">
        <v>87</v>
      </c>
      <c r="B10" s="19">
        <v>3406687</v>
      </c>
      <c r="C10" s="19">
        <v>3275806</v>
      </c>
      <c r="D10" s="19">
        <v>3252031</v>
      </c>
      <c r="E10" s="19">
        <v>3508747</v>
      </c>
      <c r="F10" s="19">
        <v>3830693</v>
      </c>
    </row>
    <row r="11" spans="1:6" x14ac:dyDescent="0.25">
      <c r="A11" s="20" t="s">
        <v>75</v>
      </c>
      <c r="B11" s="17">
        <v>62900000</v>
      </c>
      <c r="C11" s="17">
        <v>62900000</v>
      </c>
      <c r="D11" s="17">
        <v>62900000</v>
      </c>
      <c r="E11" s="17">
        <v>62900000</v>
      </c>
      <c r="F11" s="17">
        <v>62900000</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77</v>
      </c>
      <c r="B14" s="17">
        <v>8840000</v>
      </c>
      <c r="C14" s="17">
        <v>8840000</v>
      </c>
      <c r="D14" s="17">
        <v>8840000</v>
      </c>
      <c r="E14" s="17">
        <v>8840000</v>
      </c>
      <c r="F14" s="17">
        <v>8840000</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ht="25.5" x14ac:dyDescent="0.25">
      <c r="A17" s="20" t="s">
        <v>78</v>
      </c>
      <c r="B17" s="17">
        <v>3400000</v>
      </c>
      <c r="C17" s="17">
        <v>3400000</v>
      </c>
      <c r="D17" s="17">
        <v>3400000</v>
      </c>
      <c r="E17" s="17">
        <v>3400000</v>
      </c>
      <c r="F17" s="17">
        <v>3400000</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851152276</v>
      </c>
      <c r="C20" s="17">
        <v>816374117</v>
      </c>
      <c r="D20" s="17">
        <v>827087130</v>
      </c>
      <c r="E20" s="17">
        <v>825805646</v>
      </c>
      <c r="F20" s="17">
        <v>837567465</v>
      </c>
    </row>
    <row r="21" spans="1:6" x14ac:dyDescent="0.25">
      <c r="A21" s="31"/>
      <c r="B21" s="32"/>
      <c r="C21" s="32"/>
      <c r="D21" s="32"/>
      <c r="E21" s="32"/>
      <c r="F21" s="33"/>
    </row>
    <row r="22" spans="1:6" ht="104.25" customHeight="1" x14ac:dyDescent="0.25">
      <c r="A22" s="34" t="s">
        <v>89</v>
      </c>
      <c r="B22" s="34"/>
      <c r="C22" s="34"/>
      <c r="D22" s="34"/>
      <c r="E22" s="34"/>
      <c r="F22" s="34"/>
    </row>
    <row r="23" spans="1:6" ht="15.95" customHeight="1" x14ac:dyDescent="0.25">
      <c r="A23" s="34" t="s">
        <v>90</v>
      </c>
      <c r="B23" s="34"/>
      <c r="C23" s="34"/>
      <c r="D23" s="34"/>
      <c r="E23" s="34"/>
      <c r="F23" s="34"/>
    </row>
    <row r="24" spans="1:6" ht="15.95" customHeight="1" x14ac:dyDescent="0.25">
      <c r="A24" s="34" t="s">
        <v>91</v>
      </c>
      <c r="B24" s="34"/>
      <c r="C24" s="34"/>
      <c r="D24" s="34"/>
      <c r="E24" s="34"/>
      <c r="F24" s="34"/>
    </row>
    <row r="25" spans="1:6" ht="15.95" customHeight="1" x14ac:dyDescent="0.25">
      <c r="A25" s="34" t="s">
        <v>83</v>
      </c>
      <c r="B25" s="34"/>
      <c r="C25" s="34"/>
      <c r="D25" s="34"/>
      <c r="E25" s="34"/>
      <c r="F25" s="34"/>
    </row>
    <row r="26" spans="1:6" ht="15.95" customHeight="1" x14ac:dyDescent="0.25">
      <c r="A26" s="34" t="s">
        <v>84</v>
      </c>
      <c r="B26" s="34"/>
      <c r="C26" s="34"/>
      <c r="D26" s="34"/>
      <c r="E26" s="34"/>
      <c r="F26" s="34"/>
    </row>
    <row r="27" spans="1:6" ht="28.5" customHeight="1" x14ac:dyDescent="0.25">
      <c r="A27" s="28" t="s">
        <v>85</v>
      </c>
      <c r="B27" s="29"/>
      <c r="C27" s="29"/>
      <c r="D27" s="29"/>
      <c r="E27" s="29"/>
      <c r="F27" s="30"/>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election activeCell="B2" sqref="B2:J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9" t="s">
        <v>99</v>
      </c>
      <c r="B1" s="57" t="s">
        <v>117</v>
      </c>
      <c r="C1" s="57" t="s">
        <v>118</v>
      </c>
      <c r="D1" s="57" t="s">
        <v>119</v>
      </c>
      <c r="E1" s="57" t="s">
        <v>120</v>
      </c>
      <c r="F1" s="57" t="s">
        <v>121</v>
      </c>
      <c r="G1" s="57" t="s">
        <v>139</v>
      </c>
      <c r="H1" s="57" t="s">
        <v>140</v>
      </c>
      <c r="I1" s="57" t="s">
        <v>141</v>
      </c>
      <c r="J1" s="62" t="s">
        <v>79</v>
      </c>
    </row>
    <row r="2" spans="1:10" x14ac:dyDescent="0.25">
      <c r="A2" s="52" t="s">
        <v>150</v>
      </c>
      <c r="B2" s="63">
        <v>12</v>
      </c>
      <c r="C2" s="63">
        <v>10</v>
      </c>
      <c r="D2" s="63">
        <v>59</v>
      </c>
      <c r="E2" s="63">
        <v>41</v>
      </c>
      <c r="F2" s="63">
        <v>67</v>
      </c>
      <c r="G2" s="63">
        <v>114</v>
      </c>
      <c r="H2" s="63">
        <v>69</v>
      </c>
      <c r="I2" s="63">
        <v>7</v>
      </c>
      <c r="J2" s="63">
        <v>379</v>
      </c>
    </row>
    <row r="3" spans="1:10" x14ac:dyDescent="0.25">
      <c r="A3" s="52" t="s">
        <v>151</v>
      </c>
      <c r="B3" s="63">
        <v>0</v>
      </c>
      <c r="C3" s="63">
        <v>4</v>
      </c>
      <c r="D3" s="63">
        <v>1</v>
      </c>
      <c r="E3" s="63">
        <v>2</v>
      </c>
      <c r="F3" s="63">
        <v>7</v>
      </c>
      <c r="G3" s="63">
        <v>9</v>
      </c>
      <c r="H3" s="63">
        <v>11</v>
      </c>
      <c r="I3" s="63">
        <v>0</v>
      </c>
      <c r="J3" s="63">
        <v>34</v>
      </c>
    </row>
    <row r="4" spans="1:10" x14ac:dyDescent="0.25">
      <c r="A4" s="50" t="s">
        <v>152</v>
      </c>
      <c r="B4" s="63">
        <v>18</v>
      </c>
      <c r="C4" s="63">
        <v>10</v>
      </c>
      <c r="D4" s="63">
        <v>63</v>
      </c>
      <c r="E4" s="63">
        <v>46</v>
      </c>
      <c r="F4" s="63">
        <v>35</v>
      </c>
      <c r="G4" s="63">
        <v>46</v>
      </c>
      <c r="H4" s="63">
        <v>18</v>
      </c>
      <c r="I4" s="63">
        <v>0</v>
      </c>
      <c r="J4" s="63">
        <v>236</v>
      </c>
    </row>
    <row r="5" spans="1:10" x14ac:dyDescent="0.25">
      <c r="A5" s="59" t="s">
        <v>79</v>
      </c>
      <c r="B5" s="83">
        <v>30</v>
      </c>
      <c r="C5" s="83">
        <v>24</v>
      </c>
      <c r="D5" s="83">
        <v>123</v>
      </c>
      <c r="E5" s="83">
        <v>89</v>
      </c>
      <c r="F5" s="83">
        <v>109</v>
      </c>
      <c r="G5" s="83">
        <v>169</v>
      </c>
      <c r="H5" s="83">
        <v>98</v>
      </c>
      <c r="I5" s="83">
        <v>7</v>
      </c>
      <c r="J5" s="83">
        <v>649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election activeCell="C13" sqref="C13"/>
    </sheetView>
  </sheetViews>
  <sheetFormatPr defaultRowHeight="15" x14ac:dyDescent="0.25"/>
  <cols>
    <col min="1" max="1" width="24.7109375" customWidth="1"/>
    <col min="2" max="5" width="12.7109375" customWidth="1"/>
  </cols>
  <sheetData>
    <row r="1" spans="1:5" ht="15.75" x14ac:dyDescent="0.25">
      <c r="A1" s="68"/>
      <c r="B1" s="69" t="s">
        <v>123</v>
      </c>
      <c r="C1" s="69"/>
      <c r="D1" s="78" t="s">
        <v>124</v>
      </c>
      <c r="E1" s="78"/>
    </row>
    <row r="2" spans="1:5" x14ac:dyDescent="0.25">
      <c r="A2" s="49" t="s">
        <v>99</v>
      </c>
      <c r="B2" s="49" t="s">
        <v>100</v>
      </c>
      <c r="C2" s="49" t="s">
        <v>101</v>
      </c>
      <c r="D2" s="49" t="s">
        <v>125</v>
      </c>
      <c r="E2" s="49" t="s">
        <v>101</v>
      </c>
    </row>
    <row r="3" spans="1:5" x14ac:dyDescent="0.25">
      <c r="A3" s="52" t="s">
        <v>150</v>
      </c>
      <c r="B3" s="70">
        <v>0</v>
      </c>
      <c r="C3" s="70">
        <v>592</v>
      </c>
      <c r="D3" s="51">
        <v>0</v>
      </c>
      <c r="E3" s="51">
        <v>166</v>
      </c>
    </row>
    <row r="4" spans="1:5" x14ac:dyDescent="0.25">
      <c r="A4" s="52" t="s">
        <v>151</v>
      </c>
      <c r="B4" s="70">
        <v>0</v>
      </c>
      <c r="C4" s="70">
        <v>34</v>
      </c>
      <c r="D4" s="51">
        <v>0</v>
      </c>
      <c r="E4" s="51">
        <v>34</v>
      </c>
    </row>
    <row r="5" spans="1:5" x14ac:dyDescent="0.25">
      <c r="A5" s="50" t="s">
        <v>152</v>
      </c>
      <c r="B5" s="79">
        <v>0</v>
      </c>
      <c r="C5" s="79">
        <v>320</v>
      </c>
      <c r="D5" s="51">
        <v>0</v>
      </c>
      <c r="E5" s="51">
        <v>152</v>
      </c>
    </row>
    <row r="6" spans="1:5" x14ac:dyDescent="0.25">
      <c r="A6" s="59" t="s">
        <v>79</v>
      </c>
      <c r="B6" s="82">
        <v>0</v>
      </c>
      <c r="C6" s="82">
        <v>946</v>
      </c>
      <c r="D6" s="82">
        <v>0</v>
      </c>
      <c r="E6" s="82">
        <v>352</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80" t="s">
        <v>143</v>
      </c>
      <c r="B1" s="80"/>
      <c r="C1" s="80"/>
      <c r="D1" s="80"/>
    </row>
    <row r="2" spans="1:4" ht="22.5" customHeight="1" x14ac:dyDescent="0.25">
      <c r="A2" s="56" t="s">
        <v>128</v>
      </c>
      <c r="B2" s="56"/>
      <c r="C2" s="56"/>
      <c r="D2" s="56"/>
    </row>
    <row r="3" spans="1:4" ht="18.75" customHeight="1" x14ac:dyDescent="0.25">
      <c r="A3" s="56" t="s">
        <v>129</v>
      </c>
      <c r="B3" s="56"/>
      <c r="C3" s="56"/>
      <c r="D3" s="56"/>
    </row>
    <row r="4" spans="1:4" ht="18.75" customHeight="1" x14ac:dyDescent="0.25">
      <c r="A4" s="73" t="s">
        <v>130</v>
      </c>
      <c r="B4" s="74"/>
      <c r="C4" s="74"/>
      <c r="D4" s="74"/>
    </row>
    <row r="5" spans="1:4" ht="18.75" customHeight="1" x14ac:dyDescent="0.25">
      <c r="A5" s="56" t="s">
        <v>131</v>
      </c>
      <c r="B5" s="56"/>
      <c r="C5" s="56"/>
      <c r="D5" s="56"/>
    </row>
    <row r="6" spans="1:4" ht="18" customHeight="1" x14ac:dyDescent="0.25">
      <c r="A6" s="56" t="s">
        <v>132</v>
      </c>
      <c r="B6" s="56"/>
      <c r="C6" s="56"/>
      <c r="D6" s="56"/>
    </row>
    <row r="7" spans="1:4" ht="22.5" customHeight="1" x14ac:dyDescent="0.25">
      <c r="A7" s="56" t="s">
        <v>133</v>
      </c>
      <c r="B7" s="56"/>
      <c r="C7" s="56"/>
      <c r="D7" s="56"/>
    </row>
    <row r="8" spans="1:4" ht="33.7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A8" sqref="A8"/>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79</v>
      </c>
    </row>
    <row r="2" spans="1:4" x14ac:dyDescent="0.25">
      <c r="A2" s="84" t="s">
        <v>153</v>
      </c>
      <c r="B2" s="51">
        <v>0</v>
      </c>
      <c r="C2" s="63">
        <v>42579</v>
      </c>
      <c r="D2" s="63">
        <v>42579</v>
      </c>
    </row>
    <row r="3" spans="1:4" x14ac:dyDescent="0.25">
      <c r="A3" s="84" t="s">
        <v>154</v>
      </c>
      <c r="B3" s="51">
        <v>0</v>
      </c>
      <c r="C3" s="63">
        <v>891</v>
      </c>
      <c r="D3" s="63">
        <v>891</v>
      </c>
    </row>
    <row r="4" spans="1:4" x14ac:dyDescent="0.25">
      <c r="A4" s="84" t="s">
        <v>155</v>
      </c>
      <c r="B4" s="51">
        <v>0</v>
      </c>
      <c r="C4" s="63">
        <v>11454</v>
      </c>
      <c r="D4" s="63">
        <v>11454</v>
      </c>
    </row>
    <row r="5" spans="1:4" ht="15.75" customHeight="1" x14ac:dyDescent="0.25">
      <c r="A5" s="59" t="s">
        <v>79</v>
      </c>
      <c r="B5" s="51">
        <v>0</v>
      </c>
      <c r="C5" s="60">
        <v>54924</v>
      </c>
      <c r="D5" s="60">
        <v>54924</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election activeCell="B4" sqref="B4"/>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9" t="s">
        <v>99</v>
      </c>
      <c r="B1" s="57" t="s">
        <v>107</v>
      </c>
      <c r="C1" s="57" t="s">
        <v>108</v>
      </c>
      <c r="D1" s="57" t="s">
        <v>109</v>
      </c>
      <c r="E1" s="57" t="s">
        <v>110</v>
      </c>
      <c r="F1" s="57" t="s">
        <v>111</v>
      </c>
      <c r="G1" s="57" t="s">
        <v>112</v>
      </c>
      <c r="H1" s="57" t="s">
        <v>113</v>
      </c>
      <c r="I1" s="57" t="s">
        <v>79</v>
      </c>
    </row>
    <row r="2" spans="1:9" ht="15.75" thickBot="1" x14ac:dyDescent="0.3">
      <c r="A2" s="85" t="s">
        <v>156</v>
      </c>
      <c r="B2" s="86">
        <v>9159</v>
      </c>
      <c r="C2" s="86">
        <v>7618</v>
      </c>
      <c r="D2" s="86">
        <v>2127</v>
      </c>
      <c r="E2" s="86">
        <v>21038</v>
      </c>
      <c r="F2" s="86">
        <v>5502</v>
      </c>
      <c r="G2" s="86">
        <v>873</v>
      </c>
      <c r="H2" s="86">
        <v>8608</v>
      </c>
      <c r="I2" s="87">
        <v>54924</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election activeCell="A3" sqref="A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49" t="s">
        <v>99</v>
      </c>
      <c r="B1" s="57" t="s">
        <v>117</v>
      </c>
      <c r="C1" s="57" t="s">
        <v>118</v>
      </c>
      <c r="D1" s="57" t="s">
        <v>119</v>
      </c>
      <c r="E1" s="57" t="s">
        <v>120</v>
      </c>
      <c r="F1" s="57" t="s">
        <v>121</v>
      </c>
      <c r="G1" s="81" t="s">
        <v>139</v>
      </c>
      <c r="H1" s="62" t="s">
        <v>140</v>
      </c>
      <c r="I1" s="62" t="s">
        <v>141</v>
      </c>
      <c r="J1" s="62" t="s">
        <v>79</v>
      </c>
    </row>
    <row r="2" spans="1:10" ht="15.75" thickBot="1" x14ac:dyDescent="0.3">
      <c r="A2" s="88" t="s">
        <v>157</v>
      </c>
      <c r="B2" s="89">
        <v>9124</v>
      </c>
      <c r="C2" s="89">
        <v>4503</v>
      </c>
      <c r="D2" s="89">
        <v>15071</v>
      </c>
      <c r="E2" s="89">
        <v>6774</v>
      </c>
      <c r="F2" s="89">
        <v>7939</v>
      </c>
      <c r="G2" s="89">
        <v>8054</v>
      </c>
      <c r="H2" s="89">
        <v>3191</v>
      </c>
      <c r="I2" s="89">
        <v>266</v>
      </c>
      <c r="J2" s="90">
        <v>54924</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6"/>
  <sheetViews>
    <sheetView workbookViewId="0">
      <selection activeCell="A7" sqref="A7"/>
    </sheetView>
  </sheetViews>
  <sheetFormatPr defaultRowHeight="15" x14ac:dyDescent="0.25"/>
  <cols>
    <col min="1" max="1" width="24.7109375" customWidth="1"/>
    <col min="2" max="5" width="12.7109375" customWidth="1"/>
  </cols>
  <sheetData>
    <row r="1" spans="1:5" ht="15.75" x14ac:dyDescent="0.25">
      <c r="A1" s="68"/>
      <c r="B1" s="69" t="s">
        <v>123</v>
      </c>
      <c r="C1" s="69"/>
      <c r="D1" s="78" t="s">
        <v>124</v>
      </c>
      <c r="E1" s="78"/>
    </row>
    <row r="2" spans="1:5" x14ac:dyDescent="0.25">
      <c r="A2" s="49" t="s">
        <v>99</v>
      </c>
      <c r="B2" s="49" t="s">
        <v>100</v>
      </c>
      <c r="C2" s="49" t="s">
        <v>101</v>
      </c>
      <c r="D2" s="49" t="s">
        <v>125</v>
      </c>
      <c r="E2" s="49" t="s">
        <v>101</v>
      </c>
    </row>
    <row r="3" spans="1:5" x14ac:dyDescent="0.25">
      <c r="A3" s="84" t="s">
        <v>150</v>
      </c>
      <c r="B3" s="70">
        <v>0</v>
      </c>
      <c r="C3" s="70">
        <v>69034</v>
      </c>
      <c r="D3" s="70">
        <v>0</v>
      </c>
      <c r="E3" s="70">
        <v>16124</v>
      </c>
    </row>
    <row r="4" spans="1:5" x14ac:dyDescent="0.25">
      <c r="A4" s="84" t="s">
        <v>151</v>
      </c>
      <c r="B4" s="70">
        <v>0</v>
      </c>
      <c r="C4" s="70">
        <v>730</v>
      </c>
      <c r="D4" s="70">
        <v>0</v>
      </c>
      <c r="E4" s="70">
        <v>1052</v>
      </c>
    </row>
    <row r="5" spans="1:5" x14ac:dyDescent="0.25">
      <c r="A5" s="84" t="s">
        <v>152</v>
      </c>
      <c r="B5" s="70">
        <v>0</v>
      </c>
      <c r="C5" s="70">
        <v>16785</v>
      </c>
      <c r="D5" s="70">
        <v>0</v>
      </c>
      <c r="E5" s="70">
        <v>6122</v>
      </c>
    </row>
    <row r="6" spans="1:5" x14ac:dyDescent="0.25">
      <c r="A6" s="59" t="s">
        <v>79</v>
      </c>
      <c r="B6" s="82">
        <v>0</v>
      </c>
      <c r="C6" s="82">
        <v>86549</v>
      </c>
      <c r="D6" s="82">
        <v>0</v>
      </c>
      <c r="E6" s="82">
        <v>23298</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56" t="s">
        <v>148</v>
      </c>
      <c r="B1" s="56"/>
      <c r="C1" s="56"/>
      <c r="D1" s="56"/>
    </row>
    <row r="2" spans="1:4" ht="15" customHeight="1" x14ac:dyDescent="0.25">
      <c r="A2" s="56" t="s">
        <v>128</v>
      </c>
      <c r="B2" s="56"/>
      <c r="C2" s="56"/>
      <c r="D2" s="56"/>
    </row>
    <row r="3" spans="1:4" ht="15" customHeight="1" x14ac:dyDescent="0.25">
      <c r="A3" s="56" t="s">
        <v>129</v>
      </c>
      <c r="B3" s="56"/>
      <c r="C3" s="56"/>
      <c r="D3" s="56"/>
    </row>
    <row r="4" spans="1:4" ht="15.75" x14ac:dyDescent="0.25">
      <c r="A4" s="73" t="s">
        <v>130</v>
      </c>
      <c r="B4" s="74"/>
      <c r="C4" s="74"/>
      <c r="D4" s="74"/>
    </row>
    <row r="5" spans="1:4" ht="15" customHeight="1" x14ac:dyDescent="0.25">
      <c r="A5" s="56" t="s">
        <v>131</v>
      </c>
      <c r="B5" s="56"/>
      <c r="C5" s="56"/>
      <c r="D5" s="56"/>
    </row>
    <row r="6" spans="1:4" ht="15" customHeight="1" x14ac:dyDescent="0.25">
      <c r="A6" s="56" t="s">
        <v>132</v>
      </c>
      <c r="B6" s="56"/>
      <c r="C6" s="56"/>
      <c r="D6" s="56"/>
    </row>
    <row r="7" spans="1:4" ht="15" customHeight="1" x14ac:dyDescent="0.25">
      <c r="A7" s="56" t="s">
        <v>133</v>
      </c>
      <c r="B7" s="56"/>
      <c r="C7" s="56"/>
      <c r="D7" s="56"/>
    </row>
    <row r="8" spans="1:4" ht="31.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9"/>
  <sheetViews>
    <sheetView workbookViewId="0">
      <selection activeCell="A34" sqref="A34"/>
    </sheetView>
  </sheetViews>
  <sheetFormatPr defaultRowHeight="15" x14ac:dyDescent="0.25"/>
  <cols>
    <col min="1" max="1" width="21.85546875" style="15" bestFit="1" customWidth="1"/>
    <col min="2" max="4" width="14.7109375" style="15" customWidth="1"/>
    <col min="5" max="16384" width="9.140625" style="15"/>
  </cols>
  <sheetData>
    <row r="1" spans="1:4" ht="15.75" x14ac:dyDescent="0.25">
      <c r="A1" s="91" t="s">
        <v>158</v>
      </c>
      <c r="B1" s="57" t="s">
        <v>159</v>
      </c>
      <c r="C1" s="57" t="s">
        <v>101</v>
      </c>
      <c r="D1" s="57" t="s">
        <v>79</v>
      </c>
    </row>
    <row r="2" spans="1:4" x14ac:dyDescent="0.25">
      <c r="A2" s="92" t="s">
        <v>160</v>
      </c>
      <c r="B2" s="55">
        <v>1947489</v>
      </c>
      <c r="C2" s="55">
        <v>5244218</v>
      </c>
      <c r="D2" s="55">
        <v>7191706</v>
      </c>
    </row>
    <row r="3" spans="1:4" x14ac:dyDescent="0.25">
      <c r="A3" s="93" t="s">
        <v>161</v>
      </c>
      <c r="B3" s="51">
        <v>0</v>
      </c>
      <c r="C3" s="51">
        <v>122015</v>
      </c>
      <c r="D3" s="51">
        <v>122015</v>
      </c>
    </row>
    <row r="4" spans="1:4" x14ac:dyDescent="0.25">
      <c r="A4" s="93" t="s">
        <v>162</v>
      </c>
      <c r="B4" s="51">
        <v>947122</v>
      </c>
      <c r="C4" s="51">
        <v>2312987</v>
      </c>
      <c r="D4" s="51">
        <v>3260109</v>
      </c>
    </row>
    <row r="5" spans="1:4" x14ac:dyDescent="0.25">
      <c r="A5" s="93" t="s">
        <v>163</v>
      </c>
      <c r="B5" s="51">
        <v>982960</v>
      </c>
      <c r="C5" s="51">
        <v>2517668</v>
      </c>
      <c r="D5" s="51">
        <v>3500627</v>
      </c>
    </row>
    <row r="6" spans="1:4" x14ac:dyDescent="0.25">
      <c r="A6" s="93" t="s">
        <v>87</v>
      </c>
      <c r="B6" s="51">
        <v>17407</v>
      </c>
      <c r="C6" s="51">
        <v>291549</v>
      </c>
      <c r="D6" s="51">
        <v>308956</v>
      </c>
    </row>
    <row r="7" spans="1:4" x14ac:dyDescent="0.25">
      <c r="A7" s="92" t="s">
        <v>105</v>
      </c>
      <c r="B7" s="55">
        <v>2575</v>
      </c>
      <c r="C7" s="55">
        <v>726943</v>
      </c>
      <c r="D7" s="55">
        <v>729518</v>
      </c>
    </row>
    <row r="8" spans="1:4" ht="15.75" customHeight="1" x14ac:dyDescent="0.25">
      <c r="A8" s="92" t="s">
        <v>79</v>
      </c>
      <c r="B8" s="55">
        <v>1950063</v>
      </c>
      <c r="C8" s="55">
        <v>5971161</v>
      </c>
      <c r="D8" s="55">
        <v>7921224</v>
      </c>
    </row>
    <row r="9" spans="1:4" ht="25.5" customHeight="1" x14ac:dyDescent="0.25">
      <c r="A9" s="94" t="s">
        <v>164</v>
      </c>
      <c r="B9" s="95"/>
      <c r="C9" s="95"/>
      <c r="D9" s="96"/>
    </row>
  </sheetData>
  <mergeCells count="1">
    <mergeCell ref="A9:D9"/>
  </mergeCells>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C6" sqref="C6"/>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57" t="s">
        <v>158</v>
      </c>
      <c r="B1" s="57" t="s">
        <v>165</v>
      </c>
      <c r="C1" s="57" t="s">
        <v>166</v>
      </c>
      <c r="D1" s="57" t="s">
        <v>167</v>
      </c>
      <c r="E1" s="57" t="s">
        <v>79</v>
      </c>
    </row>
    <row r="2" spans="1:5" x14ac:dyDescent="0.25">
      <c r="A2" s="92" t="s">
        <v>168</v>
      </c>
      <c r="B2" s="55">
        <v>45276</v>
      </c>
      <c r="C2" s="55">
        <v>409921</v>
      </c>
      <c r="D2" s="55">
        <v>383609</v>
      </c>
      <c r="E2" s="55">
        <v>838806</v>
      </c>
    </row>
    <row r="3" spans="1:5" x14ac:dyDescent="0.25">
      <c r="A3" s="93" t="s">
        <v>162</v>
      </c>
      <c r="B3" s="51">
        <v>0</v>
      </c>
      <c r="C3" s="51">
        <v>0</v>
      </c>
      <c r="D3" s="51">
        <v>383429</v>
      </c>
      <c r="E3" s="51">
        <v>383429</v>
      </c>
    </row>
    <row r="4" spans="1:5" x14ac:dyDescent="0.25">
      <c r="A4" s="93" t="s">
        <v>169</v>
      </c>
      <c r="B4" s="63">
        <v>45276</v>
      </c>
      <c r="C4" s="63">
        <v>409921</v>
      </c>
      <c r="D4" s="63">
        <v>180</v>
      </c>
      <c r="E4" s="51">
        <v>455377</v>
      </c>
    </row>
    <row r="5" spans="1:5" x14ac:dyDescent="0.25">
      <c r="A5" s="92" t="s">
        <v>170</v>
      </c>
      <c r="B5" s="55">
        <v>736810</v>
      </c>
      <c r="C5" s="55">
        <v>2192300</v>
      </c>
      <c r="D5" s="55">
        <v>3423791</v>
      </c>
      <c r="E5" s="55">
        <v>6352901</v>
      </c>
    </row>
    <row r="6" spans="1:5" x14ac:dyDescent="0.25">
      <c r="A6" s="93" t="s">
        <v>161</v>
      </c>
      <c r="B6" s="51">
        <v>0</v>
      </c>
      <c r="C6" s="51">
        <v>0</v>
      </c>
      <c r="D6" s="51">
        <v>122015</v>
      </c>
      <c r="E6" s="51">
        <v>122015</v>
      </c>
    </row>
    <row r="7" spans="1:5" x14ac:dyDescent="0.25">
      <c r="A7" s="93" t="s">
        <v>162</v>
      </c>
      <c r="B7" s="51">
        <v>0</v>
      </c>
      <c r="C7" s="51">
        <v>0</v>
      </c>
      <c r="D7" s="51">
        <v>2876680</v>
      </c>
      <c r="E7" s="51">
        <v>2876680</v>
      </c>
    </row>
    <row r="8" spans="1:5" x14ac:dyDescent="0.25">
      <c r="A8" s="93" t="s">
        <v>163</v>
      </c>
      <c r="B8" s="51">
        <v>736810</v>
      </c>
      <c r="C8" s="51">
        <v>2192300</v>
      </c>
      <c r="D8" s="51">
        <v>116140</v>
      </c>
      <c r="E8" s="51">
        <v>3045250</v>
      </c>
    </row>
    <row r="9" spans="1:5" x14ac:dyDescent="0.25">
      <c r="A9" s="93" t="s">
        <v>87</v>
      </c>
      <c r="B9" s="55">
        <v>0</v>
      </c>
      <c r="C9" s="51">
        <v>0</v>
      </c>
      <c r="D9" s="51">
        <v>308956</v>
      </c>
      <c r="E9" s="51">
        <v>308956</v>
      </c>
    </row>
    <row r="10" spans="1:5" x14ac:dyDescent="0.25">
      <c r="A10" s="92" t="s">
        <v>105</v>
      </c>
      <c r="B10" s="55">
        <v>0</v>
      </c>
      <c r="C10" s="55">
        <v>0</v>
      </c>
      <c r="D10" s="97">
        <v>729517</v>
      </c>
      <c r="E10" s="55">
        <v>729517</v>
      </c>
    </row>
    <row r="11" spans="1:5" x14ac:dyDescent="0.25">
      <c r="A11" s="98" t="s">
        <v>79</v>
      </c>
      <c r="B11" s="55">
        <v>782086</v>
      </c>
      <c r="C11" s="55">
        <v>2602221</v>
      </c>
      <c r="D11" s="55">
        <v>4536917</v>
      </c>
      <c r="E11" s="55">
        <v>7921224</v>
      </c>
    </row>
    <row r="12" spans="1:5" x14ac:dyDescent="0.25">
      <c r="A12" s="94" t="s">
        <v>164</v>
      </c>
      <c r="B12" s="99"/>
      <c r="C12" s="99"/>
      <c r="D12" s="99"/>
      <c r="E12" s="100"/>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A4" sqref="A4"/>
    </sheetView>
  </sheetViews>
  <sheetFormatPr defaultRowHeight="15" x14ac:dyDescent="0.25"/>
  <cols>
    <col min="1" max="1" width="20.7109375" style="41" customWidth="1"/>
    <col min="2" max="2" width="12" style="41" customWidth="1"/>
    <col min="3" max="4" width="11.7109375" style="41" customWidth="1"/>
    <col min="5" max="5" width="12.5703125" style="41" customWidth="1"/>
    <col min="6" max="6" width="12.28515625" style="41" customWidth="1"/>
    <col min="7" max="16384" width="9.140625" style="41"/>
  </cols>
  <sheetData>
    <row r="1" spans="1:6" s="35" customFormat="1" ht="20.25" customHeight="1" x14ac:dyDescent="0.25">
      <c r="A1" s="13"/>
      <c r="B1" s="14">
        <v>41831</v>
      </c>
      <c r="C1" s="14">
        <v>41838</v>
      </c>
      <c r="D1" s="14">
        <v>41845</v>
      </c>
      <c r="E1" s="14">
        <v>41852</v>
      </c>
      <c r="F1" s="14">
        <v>41859</v>
      </c>
    </row>
    <row r="2" spans="1:6" s="35" customFormat="1" x14ac:dyDescent="0.25">
      <c r="A2" s="16" t="s">
        <v>69</v>
      </c>
      <c r="B2" s="17">
        <v>21816</v>
      </c>
      <c r="C2" s="17">
        <v>16347</v>
      </c>
      <c r="D2" s="17">
        <v>16955</v>
      </c>
      <c r="E2" s="17">
        <v>22033</v>
      </c>
      <c r="F2" s="17">
        <v>20075</v>
      </c>
    </row>
    <row r="3" spans="1:6" s="35" customFormat="1" x14ac:dyDescent="0.25">
      <c r="A3" s="18" t="s">
        <v>70</v>
      </c>
      <c r="B3" s="19">
        <v>17413</v>
      </c>
      <c r="C3" s="19">
        <v>12209</v>
      </c>
      <c r="D3" s="19">
        <v>11836</v>
      </c>
      <c r="E3" s="19">
        <v>17367</v>
      </c>
      <c r="F3" s="19">
        <v>16015</v>
      </c>
    </row>
    <row r="4" spans="1:6" s="35" customFormat="1" x14ac:dyDescent="0.25">
      <c r="A4" s="18" t="s">
        <v>71</v>
      </c>
      <c r="B4" s="19">
        <v>4403</v>
      </c>
      <c r="C4" s="19">
        <v>4138</v>
      </c>
      <c r="D4" s="19">
        <v>5119</v>
      </c>
      <c r="E4" s="19">
        <v>4666</v>
      </c>
      <c r="F4" s="19">
        <v>4060</v>
      </c>
    </row>
    <row r="5" spans="1:6" s="35" customFormat="1" x14ac:dyDescent="0.25">
      <c r="A5" s="36" t="s">
        <v>72</v>
      </c>
      <c r="B5" s="17">
        <v>839</v>
      </c>
      <c r="C5" s="17">
        <v>776</v>
      </c>
      <c r="D5" s="17">
        <v>818</v>
      </c>
      <c r="E5" s="17">
        <v>684</v>
      </c>
      <c r="F5" s="17">
        <v>649</v>
      </c>
    </row>
    <row r="6" spans="1:6" s="35" customFormat="1" x14ac:dyDescent="0.25">
      <c r="A6" s="18" t="s">
        <v>73</v>
      </c>
      <c r="B6" s="19">
        <v>0</v>
      </c>
      <c r="C6" s="19">
        <v>0</v>
      </c>
      <c r="D6" s="19">
        <v>0</v>
      </c>
      <c r="E6" s="19">
        <v>0</v>
      </c>
      <c r="F6" s="19">
        <v>0</v>
      </c>
    </row>
    <row r="7" spans="1:6" s="35" customFormat="1" x14ac:dyDescent="0.25">
      <c r="A7" s="18" t="s">
        <v>71</v>
      </c>
      <c r="B7" s="19">
        <v>839</v>
      </c>
      <c r="C7" s="19">
        <v>776</v>
      </c>
      <c r="D7" s="19">
        <v>818</v>
      </c>
      <c r="E7" s="19">
        <v>684</v>
      </c>
      <c r="F7" s="19">
        <v>649</v>
      </c>
    </row>
    <row r="8" spans="1:6" s="35" customFormat="1" x14ac:dyDescent="0.25">
      <c r="A8" s="36" t="s">
        <v>74</v>
      </c>
      <c r="B8" s="17">
        <v>8941</v>
      </c>
      <c r="C8" s="17">
        <v>10003</v>
      </c>
      <c r="D8" s="17">
        <v>8340</v>
      </c>
      <c r="E8" s="17">
        <v>13508</v>
      </c>
      <c r="F8" s="17">
        <v>16116</v>
      </c>
    </row>
    <row r="9" spans="1:6" s="35" customFormat="1" x14ac:dyDescent="0.25">
      <c r="A9" s="18" t="s">
        <v>73</v>
      </c>
      <c r="B9" s="19">
        <v>8260</v>
      </c>
      <c r="C9" s="19">
        <v>9103</v>
      </c>
      <c r="D9" s="19">
        <v>7603</v>
      </c>
      <c r="E9" s="19">
        <v>12453</v>
      </c>
      <c r="F9" s="19">
        <v>15279</v>
      </c>
    </row>
    <row r="10" spans="1:6" s="35" customFormat="1" x14ac:dyDescent="0.25">
      <c r="A10" s="18" t="s">
        <v>71</v>
      </c>
      <c r="B10" s="19">
        <v>681</v>
      </c>
      <c r="C10" s="19">
        <v>900</v>
      </c>
      <c r="D10" s="19">
        <v>737</v>
      </c>
      <c r="E10" s="19">
        <v>1055</v>
      </c>
      <c r="F10" s="19">
        <v>837</v>
      </c>
    </row>
    <row r="11" spans="1:6" s="35" customFormat="1" x14ac:dyDescent="0.25">
      <c r="A11" s="20" t="s">
        <v>92</v>
      </c>
      <c r="B11" s="17" t="s">
        <v>76</v>
      </c>
      <c r="C11" s="17" t="s">
        <v>76</v>
      </c>
      <c r="D11" s="17" t="s">
        <v>76</v>
      </c>
      <c r="E11" s="17" t="s">
        <v>76</v>
      </c>
      <c r="F11" s="17" t="s">
        <v>76</v>
      </c>
    </row>
    <row r="12" spans="1:6" s="35" customFormat="1" x14ac:dyDescent="0.25">
      <c r="A12" s="18" t="s">
        <v>73</v>
      </c>
      <c r="B12" s="19" t="s">
        <v>76</v>
      </c>
      <c r="C12" s="19" t="s">
        <v>76</v>
      </c>
      <c r="D12" s="19" t="s">
        <v>76</v>
      </c>
      <c r="E12" s="19" t="s">
        <v>76</v>
      </c>
      <c r="F12" s="19" t="s">
        <v>76</v>
      </c>
    </row>
    <row r="13" spans="1:6" s="35" customFormat="1" x14ac:dyDescent="0.25">
      <c r="A13" s="18" t="s">
        <v>71</v>
      </c>
      <c r="B13" s="19" t="s">
        <v>76</v>
      </c>
      <c r="C13" s="19" t="s">
        <v>76</v>
      </c>
      <c r="D13" s="19" t="s">
        <v>76</v>
      </c>
      <c r="E13" s="19" t="s">
        <v>76</v>
      </c>
      <c r="F13" s="19" t="s">
        <v>76</v>
      </c>
    </row>
    <row r="14" spans="1:6" s="35" customFormat="1" x14ac:dyDescent="0.25">
      <c r="A14" s="36" t="s">
        <v>93</v>
      </c>
      <c r="B14" s="17" t="s">
        <v>76</v>
      </c>
      <c r="C14" s="17" t="s">
        <v>76</v>
      </c>
      <c r="D14" s="17" t="s">
        <v>76</v>
      </c>
      <c r="E14" s="17" t="s">
        <v>76</v>
      </c>
      <c r="F14" s="17" t="s">
        <v>76</v>
      </c>
    </row>
    <row r="15" spans="1:6" s="35" customFormat="1" x14ac:dyDescent="0.25">
      <c r="A15" s="18" t="s">
        <v>73</v>
      </c>
      <c r="B15" s="19" t="s">
        <v>76</v>
      </c>
      <c r="C15" s="19" t="s">
        <v>76</v>
      </c>
      <c r="D15" s="19" t="s">
        <v>76</v>
      </c>
      <c r="E15" s="19" t="s">
        <v>76</v>
      </c>
      <c r="F15" s="19" t="s">
        <v>76</v>
      </c>
    </row>
    <row r="16" spans="1:6" s="35" customFormat="1" x14ac:dyDescent="0.25">
      <c r="A16" s="18" t="s">
        <v>71</v>
      </c>
      <c r="B16" s="19" t="s">
        <v>76</v>
      </c>
      <c r="C16" s="19" t="s">
        <v>76</v>
      </c>
      <c r="D16" s="19" t="s">
        <v>76</v>
      </c>
      <c r="E16" s="19" t="s">
        <v>76</v>
      </c>
      <c r="F16" s="19" t="s">
        <v>76</v>
      </c>
    </row>
    <row r="17" spans="1:6" s="35" customFormat="1" x14ac:dyDescent="0.25">
      <c r="A17" s="36" t="s">
        <v>94</v>
      </c>
      <c r="B17" s="17" t="s">
        <v>76</v>
      </c>
      <c r="C17" s="17" t="s">
        <v>76</v>
      </c>
      <c r="D17" s="17" t="s">
        <v>76</v>
      </c>
      <c r="E17" s="17" t="s">
        <v>76</v>
      </c>
      <c r="F17" s="17" t="s">
        <v>76</v>
      </c>
    </row>
    <row r="18" spans="1:6" s="35" customFormat="1" x14ac:dyDescent="0.25">
      <c r="A18" s="18" t="s">
        <v>73</v>
      </c>
      <c r="B18" s="19" t="s">
        <v>76</v>
      </c>
      <c r="C18" s="19" t="s">
        <v>76</v>
      </c>
      <c r="D18" s="19" t="s">
        <v>76</v>
      </c>
      <c r="E18" s="19" t="s">
        <v>76</v>
      </c>
      <c r="F18" s="19" t="s">
        <v>76</v>
      </c>
    </row>
    <row r="19" spans="1:6" s="35" customFormat="1" x14ac:dyDescent="0.25">
      <c r="A19" s="18" t="s">
        <v>71</v>
      </c>
      <c r="B19" s="19" t="s">
        <v>76</v>
      </c>
      <c r="C19" s="19" t="s">
        <v>76</v>
      </c>
      <c r="D19" s="19" t="s">
        <v>76</v>
      </c>
      <c r="E19" s="19" t="s">
        <v>76</v>
      </c>
      <c r="F19" s="19" t="s">
        <v>76</v>
      </c>
    </row>
    <row r="20" spans="1:6" s="35" customFormat="1" x14ac:dyDescent="0.25">
      <c r="A20" s="36" t="s">
        <v>79</v>
      </c>
      <c r="B20" s="17">
        <v>31596</v>
      </c>
      <c r="C20" s="17">
        <v>27126</v>
      </c>
      <c r="D20" s="17">
        <v>26113</v>
      </c>
      <c r="E20" s="17">
        <v>36225</v>
      </c>
      <c r="F20" s="17">
        <v>36840</v>
      </c>
    </row>
    <row r="21" spans="1:6" s="35" customFormat="1" ht="12.75" x14ac:dyDescent="0.2">
      <c r="A21" s="37"/>
      <c r="B21" s="38"/>
      <c r="C21" s="38"/>
      <c r="D21" s="38"/>
      <c r="E21" s="38"/>
      <c r="F21" s="39"/>
    </row>
    <row r="22" spans="1:6" s="35" customFormat="1" ht="54" customHeight="1" x14ac:dyDescent="0.2">
      <c r="A22" s="40" t="s">
        <v>95</v>
      </c>
      <c r="B22" s="40"/>
      <c r="C22" s="40"/>
      <c r="D22" s="40"/>
      <c r="E22" s="40"/>
      <c r="F22" s="40"/>
    </row>
    <row r="23" spans="1:6" s="35" customFormat="1" ht="15.95" customHeight="1" x14ac:dyDescent="0.2">
      <c r="A23" s="40" t="s">
        <v>90</v>
      </c>
      <c r="B23" s="40"/>
      <c r="C23" s="40"/>
      <c r="D23" s="40"/>
      <c r="E23" s="40"/>
      <c r="F23" s="40"/>
    </row>
    <row r="24" spans="1:6" s="35" customFormat="1" ht="15.95" customHeight="1" x14ac:dyDescent="0.2">
      <c r="A24" s="40" t="s">
        <v>82</v>
      </c>
      <c r="B24" s="40"/>
      <c r="C24" s="40"/>
      <c r="D24" s="40"/>
      <c r="E24" s="40"/>
      <c r="F24" s="40"/>
    </row>
    <row r="25" spans="1:6" s="35" customFormat="1" ht="15.95" customHeight="1" x14ac:dyDescent="0.2">
      <c r="A25" s="40" t="s">
        <v>83</v>
      </c>
      <c r="B25" s="40"/>
      <c r="C25" s="40"/>
      <c r="D25" s="40"/>
      <c r="E25" s="40"/>
      <c r="F25" s="40"/>
    </row>
    <row r="26" spans="1:6" ht="30" customHeight="1" x14ac:dyDescent="0.25">
      <c r="A26" s="28" t="s">
        <v>85</v>
      </c>
      <c r="B26" s="29"/>
      <c r="C26" s="29"/>
      <c r="D26" s="29"/>
      <c r="E26" s="29"/>
      <c r="F26" s="30"/>
    </row>
  </sheetData>
  <mergeCells count="6">
    <mergeCell ref="A21:F21"/>
    <mergeCell ref="A22:F22"/>
    <mergeCell ref="A23:F23"/>
    <mergeCell ref="A24:F24"/>
    <mergeCell ref="A25:F25"/>
    <mergeCell ref="A26:F26"/>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9"/>
  <sheetViews>
    <sheetView workbookViewId="0">
      <selection activeCell="C14" sqref="C14"/>
    </sheetView>
  </sheetViews>
  <sheetFormatPr defaultRowHeight="15" x14ac:dyDescent="0.25"/>
  <cols>
    <col min="1" max="1" width="27" style="15" customWidth="1"/>
    <col min="2" max="5" width="12.7109375" style="15" customWidth="1"/>
    <col min="6" max="16384" width="9.140625" style="15"/>
  </cols>
  <sheetData>
    <row r="1" spans="1:5" ht="15" customHeight="1" x14ac:dyDescent="0.25">
      <c r="A1" s="101" t="s">
        <v>171</v>
      </c>
      <c r="B1" s="102" t="s">
        <v>172</v>
      </c>
      <c r="C1" s="103"/>
      <c r="D1" s="102" t="s">
        <v>124</v>
      </c>
      <c r="E1" s="103"/>
    </row>
    <row r="2" spans="1:5" ht="15.75" x14ac:dyDescent="0.25">
      <c r="A2" s="57" t="s">
        <v>158</v>
      </c>
      <c r="B2" s="57" t="s">
        <v>159</v>
      </c>
      <c r="C2" s="57" t="s">
        <v>101</v>
      </c>
      <c r="D2" s="57" t="s">
        <v>125</v>
      </c>
      <c r="E2" s="57" t="s">
        <v>101</v>
      </c>
    </row>
    <row r="3" spans="1:5" x14ac:dyDescent="0.25">
      <c r="A3" s="92" t="s">
        <v>173</v>
      </c>
      <c r="B3" s="55">
        <v>2987454</v>
      </c>
      <c r="C3" s="55">
        <v>9024301</v>
      </c>
      <c r="D3" s="55">
        <v>912673</v>
      </c>
      <c r="E3" s="55">
        <v>2918021</v>
      </c>
    </row>
    <row r="4" spans="1:5" x14ac:dyDescent="0.25">
      <c r="A4" s="93" t="s">
        <v>161</v>
      </c>
      <c r="B4" s="51">
        <v>0</v>
      </c>
      <c r="C4" s="51">
        <v>193768</v>
      </c>
      <c r="D4" s="51">
        <v>0</v>
      </c>
      <c r="E4" s="51">
        <v>50261</v>
      </c>
    </row>
    <row r="5" spans="1:5" x14ac:dyDescent="0.25">
      <c r="A5" s="93" t="s">
        <v>162</v>
      </c>
      <c r="B5" s="51">
        <v>1487361</v>
      </c>
      <c r="C5" s="51">
        <v>3743359</v>
      </c>
      <c r="D5" s="51">
        <v>406884</v>
      </c>
      <c r="E5" s="51">
        <v>882614</v>
      </c>
    </row>
    <row r="6" spans="1:5" x14ac:dyDescent="0.25">
      <c r="A6" s="93" t="s">
        <v>163</v>
      </c>
      <c r="B6" s="51">
        <v>1469953</v>
      </c>
      <c r="C6" s="51">
        <v>3641285</v>
      </c>
      <c r="D6" s="51">
        <v>495967</v>
      </c>
      <c r="E6" s="51">
        <v>1394050</v>
      </c>
    </row>
    <row r="7" spans="1:5" x14ac:dyDescent="0.25">
      <c r="A7" s="93" t="s">
        <v>87</v>
      </c>
      <c r="B7" s="51">
        <v>27300</v>
      </c>
      <c r="C7" s="51">
        <v>471230</v>
      </c>
      <c r="D7" s="51">
        <v>7513</v>
      </c>
      <c r="E7" s="51">
        <v>111868</v>
      </c>
    </row>
    <row r="8" spans="1:5" x14ac:dyDescent="0.25">
      <c r="A8" s="98" t="s">
        <v>79</v>
      </c>
      <c r="B8" s="55">
        <v>2987454</v>
      </c>
      <c r="C8" s="55">
        <v>9024301</v>
      </c>
      <c r="D8" s="55">
        <v>912673</v>
      </c>
      <c r="E8" s="55">
        <v>2918021</v>
      </c>
    </row>
    <row r="9" spans="1:5" ht="17.25" customHeight="1" x14ac:dyDescent="0.25">
      <c r="A9" s="94" t="s">
        <v>164</v>
      </c>
      <c r="B9" s="99"/>
      <c r="C9" s="99"/>
      <c r="D9" s="99"/>
      <c r="E9" s="100"/>
    </row>
  </sheetData>
  <mergeCells count="3">
    <mergeCell ref="B1:C1"/>
    <mergeCell ref="D1:E1"/>
    <mergeCell ref="A9:E9"/>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C14" sqref="C14"/>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91"/>
      <c r="B1" s="104" t="s">
        <v>172</v>
      </c>
      <c r="C1" s="104"/>
      <c r="D1" s="104"/>
      <c r="E1" s="104" t="s">
        <v>124</v>
      </c>
      <c r="F1" s="104"/>
      <c r="G1" s="104"/>
    </row>
    <row r="2" spans="1:7" ht="15.75" x14ac:dyDescent="0.25">
      <c r="A2" s="57" t="s">
        <v>158</v>
      </c>
      <c r="B2" s="57" t="s">
        <v>165</v>
      </c>
      <c r="C2" s="57" t="s">
        <v>166</v>
      </c>
      <c r="D2" s="57" t="s">
        <v>167</v>
      </c>
      <c r="E2" s="57" t="s">
        <v>174</v>
      </c>
      <c r="F2" s="57" t="s">
        <v>166</v>
      </c>
      <c r="G2" s="57" t="s">
        <v>167</v>
      </c>
    </row>
    <row r="3" spans="1:7" x14ac:dyDescent="0.25">
      <c r="A3" s="92" t="s">
        <v>168</v>
      </c>
      <c r="B3" s="55">
        <v>73596</v>
      </c>
      <c r="C3" s="55">
        <v>737643</v>
      </c>
      <c r="D3" s="55">
        <v>671923</v>
      </c>
      <c r="E3" s="55">
        <v>16956</v>
      </c>
      <c r="F3" s="55">
        <v>82200</v>
      </c>
      <c r="G3" s="55">
        <v>95295</v>
      </c>
    </row>
    <row r="4" spans="1:7" x14ac:dyDescent="0.25">
      <c r="A4" s="92" t="s">
        <v>170</v>
      </c>
      <c r="B4" s="55">
        <v>943893</v>
      </c>
      <c r="C4" s="55">
        <v>3181103</v>
      </c>
      <c r="D4" s="55">
        <v>5426099</v>
      </c>
      <c r="E4" s="55">
        <v>529726</v>
      </c>
      <c r="F4" s="55">
        <v>1203498</v>
      </c>
      <c r="G4" s="55">
        <v>1421480</v>
      </c>
    </row>
    <row r="5" spans="1:7" x14ac:dyDescent="0.25">
      <c r="A5" s="93" t="s">
        <v>161</v>
      </c>
      <c r="B5" s="51">
        <v>0</v>
      </c>
      <c r="C5" s="51">
        <v>0</v>
      </c>
      <c r="D5" s="51">
        <v>193768</v>
      </c>
      <c r="E5" s="51">
        <v>0</v>
      </c>
      <c r="F5" s="51">
        <v>0</v>
      </c>
      <c r="G5" s="51">
        <v>50261</v>
      </c>
    </row>
    <row r="6" spans="1:7" x14ac:dyDescent="0.25">
      <c r="A6" s="93" t="s">
        <v>162</v>
      </c>
      <c r="B6" s="51">
        <v>0</v>
      </c>
      <c r="C6" s="51">
        <v>0</v>
      </c>
      <c r="D6" s="51">
        <v>4559057</v>
      </c>
      <c r="E6" s="51">
        <v>0</v>
      </c>
      <c r="F6" s="51">
        <v>0</v>
      </c>
      <c r="G6" s="51">
        <v>1194302</v>
      </c>
    </row>
    <row r="7" spans="1:7" x14ac:dyDescent="0.25">
      <c r="A7" s="93" t="s">
        <v>163</v>
      </c>
      <c r="B7" s="63">
        <v>943893</v>
      </c>
      <c r="C7" s="63">
        <v>3181103</v>
      </c>
      <c r="D7" s="63">
        <v>174744</v>
      </c>
      <c r="E7" s="51">
        <v>529726</v>
      </c>
      <c r="F7" s="51">
        <v>1203498</v>
      </c>
      <c r="G7" s="51">
        <v>57536</v>
      </c>
    </row>
    <row r="8" spans="1:7" x14ac:dyDescent="0.25">
      <c r="A8" s="93" t="s">
        <v>87</v>
      </c>
      <c r="B8" s="51">
        <v>0</v>
      </c>
      <c r="C8" s="51">
        <v>0</v>
      </c>
      <c r="D8" s="51">
        <v>498530</v>
      </c>
      <c r="E8" s="51">
        <v>0</v>
      </c>
      <c r="F8" s="51">
        <v>0</v>
      </c>
      <c r="G8" s="51">
        <v>119381</v>
      </c>
    </row>
    <row r="9" spans="1:7" s="105" customFormat="1" x14ac:dyDescent="0.25">
      <c r="A9" s="92" t="s">
        <v>105</v>
      </c>
      <c r="B9" s="55">
        <v>0</v>
      </c>
      <c r="C9" s="55">
        <v>0</v>
      </c>
      <c r="D9" s="55">
        <v>977499</v>
      </c>
      <c r="E9" s="55">
        <v>0</v>
      </c>
      <c r="F9" s="55">
        <v>0</v>
      </c>
      <c r="G9" s="55">
        <v>481537</v>
      </c>
    </row>
    <row r="10" spans="1:7" x14ac:dyDescent="0.25">
      <c r="A10" s="98" t="s">
        <v>79</v>
      </c>
      <c r="B10" s="55">
        <v>1017489</v>
      </c>
      <c r="C10" s="55">
        <v>3918746</v>
      </c>
      <c r="D10" s="55">
        <v>7075521</v>
      </c>
      <c r="E10" s="55">
        <v>546682</v>
      </c>
      <c r="F10" s="55">
        <v>1285698</v>
      </c>
      <c r="G10" s="55">
        <v>1998312</v>
      </c>
    </row>
    <row r="11" spans="1:7" x14ac:dyDescent="0.25">
      <c r="A11" s="94" t="s">
        <v>164</v>
      </c>
      <c r="B11" s="99"/>
      <c r="C11" s="99"/>
      <c r="D11" s="99"/>
      <c r="E11" s="99"/>
      <c r="F11" s="99"/>
      <c r="G11" s="100"/>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56" t="s">
        <v>127</v>
      </c>
      <c r="B1" s="56"/>
      <c r="C1" s="56"/>
      <c r="D1" s="56"/>
    </row>
    <row r="2" spans="1:4" ht="18.75" customHeight="1" x14ac:dyDescent="0.25">
      <c r="A2" s="56" t="s">
        <v>128</v>
      </c>
      <c r="B2" s="56"/>
      <c r="C2" s="56"/>
      <c r="D2" s="56"/>
    </row>
    <row r="3" spans="1:4" x14ac:dyDescent="0.25">
      <c r="A3" s="56" t="s">
        <v>129</v>
      </c>
      <c r="B3" s="56"/>
      <c r="C3" s="56"/>
      <c r="D3" s="56"/>
    </row>
    <row r="4" spans="1:4" ht="15.75" x14ac:dyDescent="0.25">
      <c r="A4" s="73" t="s">
        <v>130</v>
      </c>
      <c r="B4" s="74"/>
      <c r="C4" s="74"/>
      <c r="D4" s="74"/>
    </row>
    <row r="5" spans="1:4" x14ac:dyDescent="0.25">
      <c r="A5" s="56" t="s">
        <v>131</v>
      </c>
      <c r="B5" s="56"/>
      <c r="C5" s="56"/>
      <c r="D5" s="56"/>
    </row>
    <row r="6" spans="1:4" x14ac:dyDescent="0.25">
      <c r="A6" s="56" t="s">
        <v>132</v>
      </c>
      <c r="B6" s="56"/>
      <c r="C6" s="56"/>
      <c r="D6" s="56"/>
    </row>
    <row r="7" spans="1:4" ht="18" customHeight="1" x14ac:dyDescent="0.25">
      <c r="A7" s="56" t="s">
        <v>133</v>
      </c>
      <c r="B7" s="56"/>
      <c r="C7" s="56"/>
      <c r="D7" s="56"/>
    </row>
    <row r="8" spans="1:4" ht="26.2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zoomScaleNormal="100" workbookViewId="0">
      <selection activeCell="B11" sqref="B11"/>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101" t="s">
        <v>158</v>
      </c>
      <c r="B1" s="106" t="s">
        <v>159</v>
      </c>
      <c r="C1" s="106" t="s">
        <v>101</v>
      </c>
      <c r="D1" s="106" t="s">
        <v>79</v>
      </c>
    </row>
    <row r="2" spans="1:4" x14ac:dyDescent="0.25">
      <c r="A2" s="107" t="s">
        <v>168</v>
      </c>
      <c r="B2" s="55">
        <v>0</v>
      </c>
      <c r="C2" s="55">
        <v>80</v>
      </c>
      <c r="D2" s="55">
        <v>80</v>
      </c>
    </row>
    <row r="3" spans="1:4" x14ac:dyDescent="0.25">
      <c r="A3" s="108" t="s">
        <v>175</v>
      </c>
      <c r="B3" s="51">
        <v>0</v>
      </c>
      <c r="C3" s="51">
        <v>80</v>
      </c>
      <c r="D3" s="51">
        <v>80</v>
      </c>
    </row>
    <row r="4" spans="1:4" x14ac:dyDescent="0.25">
      <c r="A4" s="107" t="s">
        <v>170</v>
      </c>
      <c r="B4" s="55">
        <v>15232</v>
      </c>
      <c r="C4" s="55">
        <v>593</v>
      </c>
      <c r="D4" s="55">
        <v>15825</v>
      </c>
    </row>
    <row r="5" spans="1:4" x14ac:dyDescent="0.25">
      <c r="A5" s="108" t="s">
        <v>176</v>
      </c>
      <c r="B5" s="51">
        <v>8750</v>
      </c>
      <c r="C5" s="51">
        <v>182</v>
      </c>
      <c r="D5" s="51">
        <v>8932</v>
      </c>
    </row>
    <row r="6" spans="1:4" x14ac:dyDescent="0.25">
      <c r="A6" s="108" t="s">
        <v>169</v>
      </c>
      <c r="B6" s="51">
        <v>6482</v>
      </c>
      <c r="C6" s="51">
        <v>411</v>
      </c>
      <c r="D6" s="51">
        <v>6893</v>
      </c>
    </row>
    <row r="7" spans="1:4" x14ac:dyDescent="0.25">
      <c r="A7" s="107" t="s">
        <v>167</v>
      </c>
      <c r="B7" s="55">
        <v>47</v>
      </c>
      <c r="C7" s="55">
        <v>164</v>
      </c>
      <c r="D7" s="55">
        <v>211</v>
      </c>
    </row>
    <row r="8" spans="1:4" x14ac:dyDescent="0.25">
      <c r="A8" s="107" t="s">
        <v>79</v>
      </c>
      <c r="B8" s="55">
        <v>15279</v>
      </c>
      <c r="C8" s="55">
        <v>837</v>
      </c>
      <c r="D8" s="55">
        <v>16116</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election activeCell="C9" sqref="C9"/>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106" t="s">
        <v>158</v>
      </c>
      <c r="B1" s="106" t="s">
        <v>165</v>
      </c>
      <c r="C1" s="106" t="s">
        <v>166</v>
      </c>
      <c r="D1" s="106" t="s">
        <v>167</v>
      </c>
      <c r="E1" s="106" t="s">
        <v>79</v>
      </c>
    </row>
    <row r="2" spans="1:5" x14ac:dyDescent="0.25">
      <c r="A2" s="107" t="s">
        <v>168</v>
      </c>
      <c r="B2" s="55">
        <v>7</v>
      </c>
      <c r="C2" s="55">
        <v>18</v>
      </c>
      <c r="D2" s="55">
        <v>55</v>
      </c>
      <c r="E2" s="55">
        <v>80</v>
      </c>
    </row>
    <row r="3" spans="1:5" x14ac:dyDescent="0.25">
      <c r="A3" s="107" t="s">
        <v>170</v>
      </c>
      <c r="B3" s="55">
        <v>4064</v>
      </c>
      <c r="C3" s="55">
        <v>2756</v>
      </c>
      <c r="D3" s="55">
        <v>9006</v>
      </c>
      <c r="E3" s="55">
        <v>15826</v>
      </c>
    </row>
    <row r="4" spans="1:5" x14ac:dyDescent="0.25">
      <c r="A4" s="107" t="s">
        <v>167</v>
      </c>
      <c r="B4" s="55">
        <v>0</v>
      </c>
      <c r="C4" s="55">
        <v>0</v>
      </c>
      <c r="D4" s="55">
        <v>211</v>
      </c>
      <c r="E4" s="55">
        <v>211</v>
      </c>
    </row>
    <row r="5" spans="1:5" x14ac:dyDescent="0.25">
      <c r="A5" s="109" t="s">
        <v>79</v>
      </c>
      <c r="B5" s="55">
        <v>4071</v>
      </c>
      <c r="C5" s="55">
        <v>2774</v>
      </c>
      <c r="D5" s="55">
        <v>9272</v>
      </c>
      <c r="E5" s="55">
        <v>16117</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election activeCell="C12" sqref="C12"/>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101" t="s">
        <v>171</v>
      </c>
      <c r="B1" s="110" t="s">
        <v>172</v>
      </c>
      <c r="C1" s="110"/>
      <c r="D1" s="110" t="s">
        <v>124</v>
      </c>
      <c r="E1" s="110"/>
    </row>
    <row r="2" spans="1:5" x14ac:dyDescent="0.25">
      <c r="A2" s="106" t="s">
        <v>158</v>
      </c>
      <c r="B2" s="106" t="s">
        <v>159</v>
      </c>
      <c r="C2" s="106" t="s">
        <v>101</v>
      </c>
      <c r="D2" s="106" t="s">
        <v>125</v>
      </c>
      <c r="E2" s="106" t="s">
        <v>101</v>
      </c>
    </row>
    <row r="3" spans="1:5" x14ac:dyDescent="0.25">
      <c r="A3" s="107" t="s">
        <v>168</v>
      </c>
      <c r="B3" s="51">
        <v>0</v>
      </c>
      <c r="C3" s="51">
        <v>128</v>
      </c>
      <c r="D3" s="51">
        <v>0</v>
      </c>
      <c r="E3" s="76">
        <v>32</v>
      </c>
    </row>
    <row r="4" spans="1:5" x14ac:dyDescent="0.25">
      <c r="A4" s="107" t="s">
        <v>170</v>
      </c>
      <c r="B4" s="51">
        <v>13107</v>
      </c>
      <c r="C4" s="51">
        <v>708</v>
      </c>
      <c r="D4" s="51">
        <v>17357</v>
      </c>
      <c r="E4" s="76">
        <v>478</v>
      </c>
    </row>
    <row r="5" spans="1:5" x14ac:dyDescent="0.25">
      <c r="A5" s="107" t="s">
        <v>105</v>
      </c>
      <c r="B5" s="51">
        <v>55</v>
      </c>
      <c r="C5" s="51">
        <v>186</v>
      </c>
      <c r="D5" s="51">
        <v>39</v>
      </c>
      <c r="E5" s="51">
        <v>142</v>
      </c>
    </row>
    <row r="6" spans="1:5" ht="15.95" customHeight="1" x14ac:dyDescent="0.25">
      <c r="A6" s="109" t="s">
        <v>79</v>
      </c>
      <c r="B6" s="55">
        <v>13162</v>
      </c>
      <c r="C6" s="55">
        <v>1022</v>
      </c>
      <c r="D6" s="55">
        <v>17396</v>
      </c>
      <c r="E6" s="55">
        <v>652</v>
      </c>
    </row>
    <row r="7" spans="1:5" ht="18" customHeight="1" x14ac:dyDescent="0.25">
      <c r="A7" s="65" t="s">
        <v>164</v>
      </c>
      <c r="B7" s="66"/>
      <c r="C7" s="66"/>
      <c r="D7" s="66"/>
      <c r="E7" s="67"/>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B12" sqref="B12"/>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101" t="s">
        <v>171</v>
      </c>
      <c r="B1" s="110" t="s">
        <v>172</v>
      </c>
      <c r="C1" s="110"/>
      <c r="D1" s="110"/>
      <c r="E1" s="110" t="s">
        <v>124</v>
      </c>
      <c r="F1" s="110"/>
      <c r="G1" s="110"/>
    </row>
    <row r="2" spans="1:7" x14ac:dyDescent="0.25">
      <c r="A2" s="106" t="s">
        <v>158</v>
      </c>
      <c r="B2" s="106" t="s">
        <v>165</v>
      </c>
      <c r="C2" s="106" t="s">
        <v>166</v>
      </c>
      <c r="D2" s="106" t="s">
        <v>167</v>
      </c>
      <c r="E2" s="106" t="s">
        <v>174</v>
      </c>
      <c r="F2" s="106" t="s">
        <v>166</v>
      </c>
      <c r="G2" s="106" t="s">
        <v>167</v>
      </c>
    </row>
    <row r="3" spans="1:7" x14ac:dyDescent="0.25">
      <c r="A3" s="107" t="s">
        <v>168</v>
      </c>
      <c r="B3" s="51">
        <v>8</v>
      </c>
      <c r="C3" s="51">
        <v>19</v>
      </c>
      <c r="D3" s="51">
        <v>101</v>
      </c>
      <c r="E3" s="51">
        <v>6</v>
      </c>
      <c r="F3" s="51">
        <v>17</v>
      </c>
      <c r="G3" s="51">
        <v>9</v>
      </c>
    </row>
    <row r="4" spans="1:7" x14ac:dyDescent="0.25">
      <c r="A4" s="107" t="s">
        <v>170</v>
      </c>
      <c r="B4" s="51">
        <v>3510</v>
      </c>
      <c r="C4" s="51">
        <v>2519</v>
      </c>
      <c r="D4" s="51">
        <v>7786</v>
      </c>
      <c r="E4" s="51">
        <v>4618</v>
      </c>
      <c r="F4" s="51">
        <v>2993</v>
      </c>
      <c r="G4" s="51">
        <v>10224</v>
      </c>
    </row>
    <row r="5" spans="1:7" x14ac:dyDescent="0.25">
      <c r="A5" s="107" t="s">
        <v>105</v>
      </c>
      <c r="B5" s="51">
        <v>0</v>
      </c>
      <c r="C5" s="51">
        <v>0</v>
      </c>
      <c r="D5" s="51">
        <v>241</v>
      </c>
      <c r="E5" s="51">
        <v>0</v>
      </c>
      <c r="F5" s="51">
        <v>0</v>
      </c>
      <c r="G5" s="51">
        <v>181</v>
      </c>
    </row>
    <row r="6" spans="1:7" x14ac:dyDescent="0.25">
      <c r="A6" s="109" t="s">
        <v>79</v>
      </c>
      <c r="B6" s="55">
        <v>3518</v>
      </c>
      <c r="C6" s="55">
        <v>2538</v>
      </c>
      <c r="D6" s="55">
        <v>8128</v>
      </c>
      <c r="E6" s="55">
        <v>4624</v>
      </c>
      <c r="F6" s="55">
        <v>3010</v>
      </c>
      <c r="G6" s="55">
        <v>10414</v>
      </c>
    </row>
    <row r="7" spans="1:7" ht="19.5" customHeight="1" x14ac:dyDescent="0.25">
      <c r="A7" s="94" t="s">
        <v>164</v>
      </c>
      <c r="B7" s="99"/>
      <c r="C7" s="99"/>
      <c r="D7" s="99"/>
      <c r="E7" s="99"/>
      <c r="F7" s="99"/>
      <c r="G7" s="100"/>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80" t="s">
        <v>143</v>
      </c>
      <c r="B1" s="80"/>
      <c r="C1" s="80"/>
      <c r="D1" s="80"/>
    </row>
    <row r="2" spans="1:4" ht="22.5" customHeight="1" x14ac:dyDescent="0.25">
      <c r="A2" s="56" t="s">
        <v>128</v>
      </c>
      <c r="B2" s="56"/>
      <c r="C2" s="56"/>
      <c r="D2" s="56"/>
    </row>
    <row r="3" spans="1:4" ht="18.75" customHeight="1" x14ac:dyDescent="0.25">
      <c r="A3" s="56" t="s">
        <v>129</v>
      </c>
      <c r="B3" s="56"/>
      <c r="C3" s="56"/>
      <c r="D3" s="56"/>
    </row>
    <row r="4" spans="1:4" ht="18.75" customHeight="1" x14ac:dyDescent="0.25">
      <c r="A4" s="73" t="s">
        <v>130</v>
      </c>
      <c r="B4" s="74"/>
      <c r="C4" s="74"/>
      <c r="D4" s="74"/>
    </row>
    <row r="5" spans="1:4" ht="18.75" customHeight="1" x14ac:dyDescent="0.25">
      <c r="A5" s="56" t="s">
        <v>131</v>
      </c>
      <c r="B5" s="56"/>
      <c r="C5" s="56"/>
      <c r="D5" s="56"/>
    </row>
    <row r="6" spans="1:4" ht="18" customHeight="1" x14ac:dyDescent="0.25">
      <c r="A6" s="56" t="s">
        <v>132</v>
      </c>
      <c r="B6" s="56"/>
      <c r="C6" s="56"/>
      <c r="D6" s="56"/>
    </row>
    <row r="7" spans="1:4" ht="22.5" customHeight="1" x14ac:dyDescent="0.25">
      <c r="A7" s="56" t="s">
        <v>133</v>
      </c>
      <c r="B7" s="56"/>
      <c r="C7" s="56"/>
      <c r="D7" s="56"/>
    </row>
    <row r="8" spans="1:4" ht="33.7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5"/>
  <sheetViews>
    <sheetView workbookViewId="0">
      <selection activeCell="B7" sqref="B7"/>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101" t="s">
        <v>158</v>
      </c>
      <c r="B1" s="106" t="s">
        <v>159</v>
      </c>
      <c r="C1" s="106" t="s">
        <v>101</v>
      </c>
      <c r="D1" s="106" t="s">
        <v>79</v>
      </c>
    </row>
    <row r="2" spans="1:4" x14ac:dyDescent="0.25">
      <c r="A2" s="107" t="s">
        <v>177</v>
      </c>
      <c r="B2" s="55">
        <v>426822</v>
      </c>
      <c r="C2" s="55">
        <v>24585</v>
      </c>
      <c r="D2" s="55">
        <v>451407</v>
      </c>
    </row>
    <row r="3" spans="1:4" x14ac:dyDescent="0.25">
      <c r="A3" s="107" t="s">
        <v>105</v>
      </c>
      <c r="B3" s="55">
        <v>10600</v>
      </c>
      <c r="C3" s="55">
        <v>17013</v>
      </c>
      <c r="D3" s="55">
        <v>27613</v>
      </c>
    </row>
    <row r="4" spans="1:4" x14ac:dyDescent="0.25">
      <c r="A4" s="111" t="s">
        <v>79</v>
      </c>
      <c r="B4" s="55">
        <v>437422</v>
      </c>
      <c r="C4" s="55">
        <v>41598</v>
      </c>
      <c r="D4" s="55">
        <v>479020</v>
      </c>
    </row>
    <row r="5" spans="1:4" ht="24.75" customHeight="1" x14ac:dyDescent="0.25">
      <c r="A5" s="61" t="s">
        <v>164</v>
      </c>
      <c r="B5" s="61"/>
      <c r="C5" s="61"/>
      <c r="D5" s="112"/>
    </row>
  </sheetData>
  <mergeCells count="1">
    <mergeCell ref="A5:D5"/>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election activeCell="B2" sqref="B2:E4"/>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106" t="s">
        <v>158</v>
      </c>
      <c r="B1" s="106" t="s">
        <v>165</v>
      </c>
      <c r="C1" s="106" t="s">
        <v>166</v>
      </c>
      <c r="D1" s="106" t="s">
        <v>167</v>
      </c>
      <c r="E1" s="106" t="s">
        <v>79</v>
      </c>
    </row>
    <row r="2" spans="1:5" x14ac:dyDescent="0.25">
      <c r="A2" s="107" t="s">
        <v>177</v>
      </c>
      <c r="B2" s="55">
        <v>65874</v>
      </c>
      <c r="C2" s="55">
        <v>124479</v>
      </c>
      <c r="D2" s="55">
        <v>261054</v>
      </c>
      <c r="E2" s="55">
        <v>451407</v>
      </c>
    </row>
    <row r="3" spans="1:5" x14ac:dyDescent="0.25">
      <c r="A3" s="107" t="s">
        <v>105</v>
      </c>
      <c r="B3" s="55">
        <v>0</v>
      </c>
      <c r="C3" s="55">
        <v>0</v>
      </c>
      <c r="D3" s="55">
        <v>27613</v>
      </c>
      <c r="E3" s="55">
        <v>27613</v>
      </c>
    </row>
    <row r="4" spans="1:5" x14ac:dyDescent="0.25">
      <c r="A4" s="113" t="s">
        <v>79</v>
      </c>
      <c r="B4" s="55">
        <v>65874</v>
      </c>
      <c r="C4" s="55">
        <v>124479</v>
      </c>
      <c r="D4" s="55">
        <v>288667</v>
      </c>
      <c r="E4" s="55">
        <v>479020</v>
      </c>
    </row>
    <row r="5" spans="1:5" ht="15" customHeight="1" x14ac:dyDescent="0.25">
      <c r="A5" s="114" t="s">
        <v>164</v>
      </c>
      <c r="B5" s="114"/>
      <c r="C5" s="114"/>
      <c r="D5" s="114"/>
      <c r="E5" s="114"/>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election activeCell="B12" sqref="B12"/>
    </sheetView>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v>41831</v>
      </c>
      <c r="C1" s="14">
        <v>41838</v>
      </c>
      <c r="D1" s="14">
        <v>41845</v>
      </c>
      <c r="E1" s="14">
        <v>41852</v>
      </c>
      <c r="F1" s="14">
        <v>41859</v>
      </c>
    </row>
    <row r="2" spans="1:6" x14ac:dyDescent="0.25">
      <c r="A2" s="16" t="s">
        <v>69</v>
      </c>
      <c r="B2" s="17">
        <v>43631</v>
      </c>
      <c r="C2" s="17">
        <v>32694</v>
      </c>
      <c r="D2" s="17">
        <v>33910</v>
      </c>
      <c r="E2" s="17">
        <v>44066</v>
      </c>
      <c r="F2" s="17">
        <v>40149</v>
      </c>
    </row>
    <row r="3" spans="1:6" x14ac:dyDescent="0.25">
      <c r="A3" s="18" t="s">
        <v>86</v>
      </c>
      <c r="B3" s="19">
        <v>20045</v>
      </c>
      <c r="C3" s="19">
        <v>16077</v>
      </c>
      <c r="D3" s="19">
        <v>18353</v>
      </c>
      <c r="E3" s="19">
        <v>22902</v>
      </c>
      <c r="F3" s="19">
        <v>19819</v>
      </c>
    </row>
    <row r="4" spans="1:6" x14ac:dyDescent="0.25">
      <c r="A4" s="18" t="s">
        <v>87</v>
      </c>
      <c r="B4" s="19">
        <v>23586</v>
      </c>
      <c r="C4" s="19">
        <v>16617</v>
      </c>
      <c r="D4" s="19">
        <v>15557</v>
      </c>
      <c r="E4" s="19">
        <v>21164</v>
      </c>
      <c r="F4" s="19">
        <v>20330</v>
      </c>
    </row>
    <row r="5" spans="1:6" x14ac:dyDescent="0.25">
      <c r="A5" s="20" t="s">
        <v>72</v>
      </c>
      <c r="B5" s="17">
        <v>1678</v>
      </c>
      <c r="C5" s="17">
        <v>1552</v>
      </c>
      <c r="D5" s="17">
        <v>1636</v>
      </c>
      <c r="E5" s="17">
        <v>1368</v>
      </c>
      <c r="F5" s="17">
        <v>1298</v>
      </c>
    </row>
    <row r="6" spans="1:6" x14ac:dyDescent="0.25">
      <c r="A6" s="18" t="s">
        <v>88</v>
      </c>
      <c r="B6" s="19">
        <v>1220</v>
      </c>
      <c r="C6" s="19">
        <v>1057</v>
      </c>
      <c r="D6" s="19">
        <v>1225</v>
      </c>
      <c r="E6" s="19">
        <v>953</v>
      </c>
      <c r="F6" s="19">
        <v>946</v>
      </c>
    </row>
    <row r="7" spans="1:6" x14ac:dyDescent="0.25">
      <c r="A7" s="18" t="s">
        <v>87</v>
      </c>
      <c r="B7" s="19">
        <v>458</v>
      </c>
      <c r="C7" s="19">
        <v>495</v>
      </c>
      <c r="D7" s="19">
        <v>411</v>
      </c>
      <c r="E7" s="19">
        <v>415</v>
      </c>
      <c r="F7" s="19">
        <v>352</v>
      </c>
    </row>
    <row r="8" spans="1:6" x14ac:dyDescent="0.25">
      <c r="A8" s="20" t="s">
        <v>74</v>
      </c>
      <c r="B8" s="17">
        <v>17879</v>
      </c>
      <c r="C8" s="17">
        <v>20001</v>
      </c>
      <c r="D8" s="17">
        <v>16679</v>
      </c>
      <c r="E8" s="17">
        <v>27008</v>
      </c>
      <c r="F8" s="17">
        <v>32232</v>
      </c>
    </row>
    <row r="9" spans="1:6" x14ac:dyDescent="0.25">
      <c r="A9" s="18" t="s">
        <v>88</v>
      </c>
      <c r="B9" s="19">
        <v>8140</v>
      </c>
      <c r="C9" s="19">
        <v>9429</v>
      </c>
      <c r="D9" s="19">
        <v>7321</v>
      </c>
      <c r="E9" s="19">
        <v>11674</v>
      </c>
      <c r="F9" s="19">
        <v>14184</v>
      </c>
    </row>
    <row r="10" spans="1:6" x14ac:dyDescent="0.25">
      <c r="A10" s="18" t="s">
        <v>87</v>
      </c>
      <c r="B10" s="19">
        <v>9739</v>
      </c>
      <c r="C10" s="19">
        <v>10572</v>
      </c>
      <c r="D10" s="19">
        <v>9358</v>
      </c>
      <c r="E10" s="19">
        <v>15334</v>
      </c>
      <c r="F10" s="19">
        <v>18048</v>
      </c>
    </row>
    <row r="11" spans="1:6" x14ac:dyDescent="0.25">
      <c r="A11" s="20" t="s">
        <v>92</v>
      </c>
      <c r="B11" s="17" t="s">
        <v>76</v>
      </c>
      <c r="C11" s="17" t="s">
        <v>76</v>
      </c>
      <c r="D11" s="17" t="s">
        <v>76</v>
      </c>
      <c r="E11" s="17" t="s">
        <v>76</v>
      </c>
      <c r="F11" s="17" t="s">
        <v>76</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93</v>
      </c>
      <c r="B14" s="17" t="s">
        <v>76</v>
      </c>
      <c r="C14" s="17" t="s">
        <v>76</v>
      </c>
      <c r="D14" s="17" t="s">
        <v>76</v>
      </c>
      <c r="E14" s="17" t="s">
        <v>76</v>
      </c>
      <c r="F14" s="17" t="s">
        <v>76</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x14ac:dyDescent="0.25">
      <c r="A17" s="20" t="s">
        <v>94</v>
      </c>
      <c r="B17" s="17" t="s">
        <v>76</v>
      </c>
      <c r="C17" s="17" t="s">
        <v>76</v>
      </c>
      <c r="D17" s="17" t="s">
        <v>76</v>
      </c>
      <c r="E17" s="17" t="s">
        <v>76</v>
      </c>
      <c r="F17" s="17" t="s">
        <v>76</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63188</v>
      </c>
      <c r="C20" s="17">
        <v>54247</v>
      </c>
      <c r="D20" s="17">
        <v>52225</v>
      </c>
      <c r="E20" s="17">
        <v>72442</v>
      </c>
      <c r="F20" s="17">
        <v>73679</v>
      </c>
    </row>
    <row r="21" spans="1:6" x14ac:dyDescent="0.25">
      <c r="A21" s="31"/>
      <c r="B21" s="32"/>
      <c r="C21" s="32"/>
      <c r="D21" s="32"/>
      <c r="E21" s="32"/>
      <c r="F21" s="33"/>
    </row>
    <row r="22" spans="1:6" ht="108" customHeight="1" x14ac:dyDescent="0.25">
      <c r="A22" s="42" t="s">
        <v>96</v>
      </c>
      <c r="B22" s="43"/>
      <c r="C22" s="43"/>
      <c r="D22" s="43"/>
      <c r="E22" s="43"/>
      <c r="F22" s="44"/>
    </row>
    <row r="23" spans="1:6" ht="15" customHeight="1" x14ac:dyDescent="0.25">
      <c r="A23" s="42" t="s">
        <v>90</v>
      </c>
      <c r="B23" s="43"/>
      <c r="C23" s="43"/>
      <c r="D23" s="43"/>
      <c r="E23" s="43"/>
      <c r="F23" s="44"/>
    </row>
    <row r="24" spans="1:6" ht="18.75" customHeight="1" x14ac:dyDescent="0.25">
      <c r="A24" s="42" t="s">
        <v>91</v>
      </c>
      <c r="B24" s="43"/>
      <c r="C24" s="43"/>
      <c r="D24" s="43"/>
      <c r="E24" s="43"/>
      <c r="F24" s="44"/>
    </row>
    <row r="25" spans="1:6" ht="18" customHeight="1" x14ac:dyDescent="0.25">
      <c r="A25" s="42" t="s">
        <v>83</v>
      </c>
      <c r="B25" s="43"/>
      <c r="C25" s="43"/>
      <c r="D25" s="43"/>
      <c r="E25" s="43"/>
      <c r="F25" s="44"/>
    </row>
    <row r="26" spans="1:6" ht="30" customHeight="1" x14ac:dyDescent="0.25">
      <c r="A26" s="28" t="s">
        <v>85</v>
      </c>
      <c r="B26" s="29"/>
      <c r="C26" s="29"/>
      <c r="D26" s="29"/>
      <c r="E26" s="29"/>
      <c r="F26" s="30"/>
    </row>
  </sheetData>
  <mergeCells count="6">
    <mergeCell ref="A21:F21"/>
    <mergeCell ref="A22:F22"/>
    <mergeCell ref="A23:F23"/>
    <mergeCell ref="A24:F24"/>
    <mergeCell ref="A25:F25"/>
    <mergeCell ref="A26:F26"/>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election activeCell="G14" sqref="G14"/>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101"/>
      <c r="B1" s="110" t="s">
        <v>172</v>
      </c>
      <c r="C1" s="110"/>
      <c r="D1" s="110" t="s">
        <v>124</v>
      </c>
      <c r="E1" s="110"/>
    </row>
    <row r="2" spans="1:5" x14ac:dyDescent="0.25">
      <c r="A2" s="106" t="s">
        <v>158</v>
      </c>
      <c r="B2" s="106" t="s">
        <v>159</v>
      </c>
      <c r="C2" s="106" t="s">
        <v>101</v>
      </c>
      <c r="D2" s="106" t="s">
        <v>125</v>
      </c>
      <c r="E2" s="106" t="s">
        <v>101</v>
      </c>
    </row>
    <row r="3" spans="1:5" ht="15.95" customHeight="1" x14ac:dyDescent="0.25">
      <c r="A3" s="109" t="s">
        <v>79</v>
      </c>
      <c r="B3" s="55">
        <v>441056</v>
      </c>
      <c r="C3" s="55">
        <v>51772</v>
      </c>
      <c r="D3" s="55">
        <v>433789</v>
      </c>
      <c r="E3" s="55">
        <v>31421</v>
      </c>
    </row>
    <row r="4" spans="1:5" ht="18.75" customHeight="1" x14ac:dyDescent="0.25">
      <c r="A4" s="114" t="s">
        <v>164</v>
      </c>
      <c r="B4" s="114"/>
      <c r="C4" s="114"/>
      <c r="D4" s="114"/>
      <c r="E4" s="114"/>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election activeCell="C18" sqref="C18"/>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101" t="s">
        <v>171</v>
      </c>
      <c r="B1" s="110" t="s">
        <v>172</v>
      </c>
      <c r="C1" s="110"/>
      <c r="D1" s="110"/>
      <c r="E1" s="110" t="s">
        <v>124</v>
      </c>
      <c r="F1" s="110"/>
      <c r="G1" s="110"/>
    </row>
    <row r="2" spans="1:7" x14ac:dyDescent="0.25">
      <c r="A2" s="106" t="s">
        <v>158</v>
      </c>
      <c r="B2" s="106" t="s">
        <v>165</v>
      </c>
      <c r="C2" s="106" t="s">
        <v>166</v>
      </c>
      <c r="D2" s="106" t="s">
        <v>167</v>
      </c>
      <c r="E2" s="106" t="s">
        <v>174</v>
      </c>
      <c r="F2" s="106" t="s">
        <v>166</v>
      </c>
      <c r="G2" s="106" t="s">
        <v>167</v>
      </c>
    </row>
    <row r="3" spans="1:7" x14ac:dyDescent="0.25">
      <c r="A3" s="107" t="s">
        <v>177</v>
      </c>
      <c r="B3" s="55">
        <v>61419</v>
      </c>
      <c r="C3" s="55">
        <v>137968</v>
      </c>
      <c r="D3" s="55">
        <v>260452</v>
      </c>
      <c r="E3" s="55">
        <v>70328</v>
      </c>
      <c r="F3" s="55">
        <v>110990</v>
      </c>
      <c r="G3" s="55">
        <v>261657</v>
      </c>
    </row>
    <row r="4" spans="1:7" x14ac:dyDescent="0.25">
      <c r="A4" s="107" t="s">
        <v>105</v>
      </c>
      <c r="B4" s="51">
        <v>0</v>
      </c>
      <c r="C4" s="51">
        <v>0</v>
      </c>
      <c r="D4" s="55">
        <v>32989</v>
      </c>
      <c r="E4" s="55">
        <v>0</v>
      </c>
      <c r="F4" s="55">
        <v>0</v>
      </c>
      <c r="G4" s="55">
        <v>22236</v>
      </c>
    </row>
    <row r="5" spans="1:7" x14ac:dyDescent="0.25">
      <c r="A5" s="109" t="s">
        <v>79</v>
      </c>
      <c r="B5" s="55">
        <v>61419</v>
      </c>
      <c r="C5" s="55">
        <v>137968</v>
      </c>
      <c r="D5" s="55">
        <v>293441</v>
      </c>
      <c r="E5" s="55">
        <v>70328</v>
      </c>
      <c r="F5" s="55">
        <v>110990</v>
      </c>
      <c r="G5" s="55">
        <v>283893</v>
      </c>
    </row>
    <row r="6" spans="1:7" ht="20.25" customHeight="1" x14ac:dyDescent="0.25">
      <c r="A6" s="94" t="s">
        <v>164</v>
      </c>
      <c r="B6" s="99"/>
      <c r="C6" s="99"/>
      <c r="D6" s="99"/>
      <c r="E6" s="99"/>
      <c r="F6" s="99"/>
      <c r="G6" s="100"/>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56" t="s">
        <v>148</v>
      </c>
      <c r="B1" s="56"/>
      <c r="C1" s="56"/>
      <c r="D1" s="56"/>
    </row>
    <row r="2" spans="1:4" ht="15" customHeight="1" x14ac:dyDescent="0.25">
      <c r="A2" s="56" t="s">
        <v>128</v>
      </c>
      <c r="B2" s="56"/>
      <c r="C2" s="56"/>
      <c r="D2" s="56"/>
    </row>
    <row r="3" spans="1:4" ht="15" customHeight="1" x14ac:dyDescent="0.25">
      <c r="A3" s="56" t="s">
        <v>129</v>
      </c>
      <c r="B3" s="56"/>
      <c r="C3" s="56"/>
      <c r="D3" s="56"/>
    </row>
    <row r="4" spans="1:4" ht="15.75" x14ac:dyDescent="0.25">
      <c r="A4" s="73" t="s">
        <v>130</v>
      </c>
      <c r="B4" s="74"/>
      <c r="C4" s="74"/>
      <c r="D4" s="74"/>
    </row>
    <row r="5" spans="1:4" ht="15" customHeight="1" x14ac:dyDescent="0.25">
      <c r="A5" s="56" t="s">
        <v>131</v>
      </c>
      <c r="B5" s="56"/>
      <c r="C5" s="56"/>
      <c r="D5" s="56"/>
    </row>
    <row r="6" spans="1:4" ht="15" customHeight="1" x14ac:dyDescent="0.25">
      <c r="A6" s="56" t="s">
        <v>132</v>
      </c>
      <c r="B6" s="56"/>
      <c r="C6" s="56"/>
      <c r="D6" s="56"/>
    </row>
    <row r="7" spans="1:4" ht="15" customHeight="1" x14ac:dyDescent="0.25">
      <c r="A7" s="56" t="s">
        <v>133</v>
      </c>
      <c r="B7" s="56"/>
      <c r="C7" s="56"/>
      <c r="D7" s="56"/>
    </row>
    <row r="8" spans="1:4" ht="31.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election activeCell="F4" sqref="F4"/>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49" t="s">
        <v>178</v>
      </c>
      <c r="B1" s="115" t="s">
        <v>179</v>
      </c>
      <c r="C1" s="115" t="s">
        <v>180</v>
      </c>
      <c r="D1" s="115" t="s">
        <v>181</v>
      </c>
      <c r="E1" s="115" t="s">
        <v>182</v>
      </c>
      <c r="F1" s="115" t="s">
        <v>183</v>
      </c>
    </row>
    <row r="2" spans="1:7" x14ac:dyDescent="0.25">
      <c r="A2" s="20" t="s">
        <v>184</v>
      </c>
      <c r="B2" s="116">
        <f>0.85*5200000</f>
        <v>4420000</v>
      </c>
      <c r="C2" s="116">
        <f>0.85*5200000</f>
        <v>4420000</v>
      </c>
      <c r="D2" s="116">
        <f>0.85*5200000</f>
        <v>4420000</v>
      </c>
      <c r="E2" s="116">
        <f>0.85*5200000</f>
        <v>4420000</v>
      </c>
      <c r="F2" s="116">
        <f>0.85*5200000</f>
        <v>4420000</v>
      </c>
    </row>
    <row r="3" spans="1:7" x14ac:dyDescent="0.25">
      <c r="A3" s="18" t="s">
        <v>63</v>
      </c>
      <c r="B3" s="117" t="s">
        <v>76</v>
      </c>
      <c r="C3" s="117" t="s">
        <v>76</v>
      </c>
      <c r="D3" s="117" t="s">
        <v>76</v>
      </c>
      <c r="E3" s="117" t="s">
        <v>76</v>
      </c>
      <c r="F3" s="117" t="s">
        <v>76</v>
      </c>
    </row>
    <row r="4" spans="1:7" x14ac:dyDescent="0.25">
      <c r="A4" s="18" t="s">
        <v>185</v>
      </c>
      <c r="B4" s="117" t="s">
        <v>76</v>
      </c>
      <c r="C4" s="117" t="s">
        <v>76</v>
      </c>
      <c r="D4" s="117" t="s">
        <v>76</v>
      </c>
      <c r="E4" s="117" t="s">
        <v>76</v>
      </c>
      <c r="F4" s="117" t="s">
        <v>76</v>
      </c>
    </row>
    <row r="5" spans="1:7" x14ac:dyDescent="0.25">
      <c r="A5" s="18" t="s">
        <v>186</v>
      </c>
      <c r="B5" s="117" t="s">
        <v>76</v>
      </c>
      <c r="C5" s="117" t="s">
        <v>76</v>
      </c>
      <c r="D5" s="117" t="s">
        <v>76</v>
      </c>
      <c r="E5" s="117" t="s">
        <v>76</v>
      </c>
      <c r="F5" s="117" t="s">
        <v>76</v>
      </c>
    </row>
    <row r="6" spans="1:7" x14ac:dyDescent="0.25">
      <c r="A6" s="18" t="s">
        <v>187</v>
      </c>
      <c r="B6" s="117" t="s">
        <v>76</v>
      </c>
      <c r="C6" s="117" t="s">
        <v>76</v>
      </c>
      <c r="D6" s="117" t="s">
        <v>76</v>
      </c>
      <c r="E6" s="117" t="s">
        <v>76</v>
      </c>
      <c r="F6" s="117" t="s">
        <v>76</v>
      </c>
    </row>
    <row r="7" spans="1:7" x14ac:dyDescent="0.25">
      <c r="A7" s="52" t="s">
        <v>188</v>
      </c>
      <c r="B7" s="117" t="s">
        <v>76</v>
      </c>
      <c r="C7" s="117" t="s">
        <v>76</v>
      </c>
      <c r="D7" s="117" t="s">
        <v>76</v>
      </c>
      <c r="E7" s="117" t="s">
        <v>76</v>
      </c>
      <c r="F7" s="117" t="s">
        <v>76</v>
      </c>
      <c r="G7" s="72"/>
    </row>
    <row r="8" spans="1:7" ht="23.25" customHeight="1" x14ac:dyDescent="0.25">
      <c r="A8" s="59" t="s">
        <v>79</v>
      </c>
      <c r="B8" s="71">
        <f t="shared" ref="B8:F8" si="0">B2</f>
        <v>4420000</v>
      </c>
      <c r="C8" s="71">
        <f t="shared" si="0"/>
        <v>4420000</v>
      </c>
      <c r="D8" s="71">
        <f t="shared" si="0"/>
        <v>4420000</v>
      </c>
      <c r="E8" s="71">
        <f t="shared" si="0"/>
        <v>4420000</v>
      </c>
      <c r="F8" s="71">
        <f t="shared" si="0"/>
        <v>4420000</v>
      </c>
    </row>
    <row r="9" spans="1:7" ht="18" customHeight="1" x14ac:dyDescent="0.25">
      <c r="A9" s="118" t="s">
        <v>189</v>
      </c>
      <c r="B9" s="119"/>
      <c r="C9" s="119"/>
      <c r="D9" s="119"/>
      <c r="E9" s="119"/>
      <c r="F9" s="120"/>
    </row>
    <row r="10" spans="1:7" ht="16.5" customHeight="1" x14ac:dyDescent="0.25">
      <c r="A10" s="121" t="s">
        <v>190</v>
      </c>
      <c r="B10" s="122"/>
      <c r="C10" s="122"/>
      <c r="D10" s="122"/>
      <c r="E10" s="122"/>
      <c r="F10" s="123"/>
    </row>
    <row r="11" spans="1:7" ht="15" customHeight="1" x14ac:dyDescent="0.25">
      <c r="A11" s="121" t="s">
        <v>191</v>
      </c>
      <c r="B11" s="122"/>
      <c r="C11" s="122"/>
      <c r="D11" s="122"/>
      <c r="E11" s="122"/>
      <c r="F11" s="123"/>
    </row>
    <row r="12" spans="1:7" ht="15.75" customHeight="1" x14ac:dyDescent="0.25">
      <c r="A12" s="121" t="s">
        <v>83</v>
      </c>
      <c r="B12" s="122"/>
      <c r="C12" s="122"/>
      <c r="D12" s="122"/>
      <c r="E12" s="122"/>
      <c r="F12" s="123"/>
    </row>
    <row r="13" spans="1:7" ht="24.75" customHeight="1" x14ac:dyDescent="0.25">
      <c r="A13" s="124" t="s">
        <v>85</v>
      </c>
      <c r="B13" s="125"/>
      <c r="C13" s="125"/>
      <c r="D13" s="125"/>
      <c r="E13" s="125"/>
      <c r="F13" s="126"/>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F2" sqref="F2"/>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9" t="s">
        <v>178</v>
      </c>
      <c r="B1" s="115" t="s">
        <v>179</v>
      </c>
      <c r="C1" s="115" t="s">
        <v>180</v>
      </c>
      <c r="D1" s="115" t="s">
        <v>181</v>
      </c>
      <c r="E1" s="115" t="s">
        <v>182</v>
      </c>
      <c r="F1" s="115" t="s">
        <v>183</v>
      </c>
    </row>
    <row r="2" spans="1:6" x14ac:dyDescent="0.25">
      <c r="A2" s="127" t="s">
        <v>192</v>
      </c>
      <c r="B2" s="116">
        <f>0.85*2000000</f>
        <v>1700000</v>
      </c>
      <c r="C2" s="116">
        <f>0.85*2000000</f>
        <v>1700000</v>
      </c>
      <c r="D2" s="116">
        <f>0.85*2000000</f>
        <v>1700000</v>
      </c>
      <c r="E2" s="116">
        <f>0.85*2000000</f>
        <v>1700000</v>
      </c>
      <c r="F2" s="116">
        <f>0.85*2000000</f>
        <v>1700000</v>
      </c>
    </row>
    <row r="3" spans="1:6" x14ac:dyDescent="0.25">
      <c r="A3" s="50" t="s">
        <v>193</v>
      </c>
      <c r="B3" s="51" t="s">
        <v>76</v>
      </c>
      <c r="C3" s="51" t="s">
        <v>76</v>
      </c>
      <c r="D3" s="51" t="s">
        <v>76</v>
      </c>
      <c r="E3" s="51" t="s">
        <v>76</v>
      </c>
      <c r="F3" s="51" t="s">
        <v>76</v>
      </c>
    </row>
    <row r="4" spans="1:6" x14ac:dyDescent="0.25">
      <c r="A4" s="52" t="s">
        <v>170</v>
      </c>
      <c r="B4" s="51" t="s">
        <v>76</v>
      </c>
      <c r="C4" s="51" t="s">
        <v>76</v>
      </c>
      <c r="D4" s="51" t="s">
        <v>76</v>
      </c>
      <c r="E4" s="51" t="s">
        <v>76</v>
      </c>
      <c r="F4" s="51" t="s">
        <v>76</v>
      </c>
    </row>
    <row r="5" spans="1:6" x14ac:dyDescent="0.25">
      <c r="A5" s="52" t="s">
        <v>194</v>
      </c>
      <c r="B5" s="51" t="s">
        <v>76</v>
      </c>
      <c r="C5" s="51" t="s">
        <v>76</v>
      </c>
      <c r="D5" s="51" t="s">
        <v>76</v>
      </c>
      <c r="E5" s="51" t="s">
        <v>76</v>
      </c>
      <c r="F5" s="51" t="s">
        <v>76</v>
      </c>
    </row>
    <row r="6" spans="1:6" x14ac:dyDescent="0.25">
      <c r="A6" s="52" t="s">
        <v>195</v>
      </c>
      <c r="B6" s="51" t="s">
        <v>76</v>
      </c>
      <c r="C6" s="51" t="s">
        <v>76</v>
      </c>
      <c r="D6" s="51" t="s">
        <v>76</v>
      </c>
      <c r="E6" s="51" t="s">
        <v>76</v>
      </c>
      <c r="F6" s="51" t="s">
        <v>76</v>
      </c>
    </row>
    <row r="7" spans="1:6" x14ac:dyDescent="0.25">
      <c r="A7" s="53" t="s">
        <v>196</v>
      </c>
      <c r="B7" s="51" t="s">
        <v>76</v>
      </c>
      <c r="C7" s="51" t="s">
        <v>76</v>
      </c>
      <c r="D7" s="51" t="s">
        <v>76</v>
      </c>
      <c r="E7" s="51" t="s">
        <v>76</v>
      </c>
      <c r="F7" s="51" t="s">
        <v>76</v>
      </c>
    </row>
    <row r="8" spans="1:6" x14ac:dyDescent="0.25">
      <c r="A8" s="54" t="s">
        <v>79</v>
      </c>
      <c r="B8" s="55">
        <f t="shared" ref="B8:F8" si="0">B2</f>
        <v>1700000</v>
      </c>
      <c r="C8" s="55">
        <f t="shared" si="0"/>
        <v>1700000</v>
      </c>
      <c r="D8" s="55">
        <f t="shared" si="0"/>
        <v>1700000</v>
      </c>
      <c r="E8" s="55">
        <f t="shared" si="0"/>
        <v>1700000</v>
      </c>
      <c r="F8" s="55">
        <f t="shared" si="0"/>
        <v>1700000</v>
      </c>
    </row>
    <row r="9" spans="1:6" ht="27" customHeight="1" x14ac:dyDescent="0.25">
      <c r="A9" s="128" t="s">
        <v>197</v>
      </c>
      <c r="B9" s="128"/>
      <c r="C9" s="128"/>
      <c r="D9" s="128"/>
      <c r="E9" s="128"/>
      <c r="F9" s="128"/>
    </row>
    <row r="10" spans="1:6" ht="14.25" customHeight="1" x14ac:dyDescent="0.25">
      <c r="A10" s="128" t="s">
        <v>190</v>
      </c>
      <c r="B10" s="128"/>
      <c r="C10" s="128"/>
      <c r="D10" s="128"/>
      <c r="E10" s="128"/>
      <c r="F10" s="128"/>
    </row>
    <row r="11" spans="1:6" ht="15.75" customHeight="1" x14ac:dyDescent="0.25">
      <c r="A11" s="128" t="s">
        <v>198</v>
      </c>
      <c r="B11" s="128"/>
      <c r="C11" s="128"/>
      <c r="D11" s="128"/>
      <c r="E11" s="128"/>
      <c r="F11" s="128"/>
    </row>
    <row r="12" spans="1:6" x14ac:dyDescent="0.25">
      <c r="A12" s="128" t="s">
        <v>199</v>
      </c>
      <c r="B12" s="128"/>
      <c r="C12" s="128"/>
      <c r="D12" s="128"/>
      <c r="E12" s="128"/>
      <c r="F12" s="128"/>
    </row>
    <row r="13" spans="1:6" ht="14.25" customHeight="1" x14ac:dyDescent="0.25">
      <c r="A13" s="121" t="s">
        <v>200</v>
      </c>
      <c r="B13" s="122"/>
      <c r="C13" s="122"/>
      <c r="D13" s="122"/>
      <c r="E13" s="122"/>
      <c r="F13" s="123"/>
    </row>
    <row r="14" spans="1:6" ht="26.25" customHeight="1" x14ac:dyDescent="0.25">
      <c r="A14" s="129" t="s">
        <v>85</v>
      </c>
      <c r="B14" s="129"/>
      <c r="C14" s="129"/>
      <c r="D14" s="129"/>
      <c r="E14" s="129"/>
      <c r="F14" s="129"/>
    </row>
  </sheetData>
  <mergeCells count="6">
    <mergeCell ref="A9:F9"/>
    <mergeCell ref="A10:F10"/>
    <mergeCell ref="A11:F11"/>
    <mergeCell ref="A12:F12"/>
    <mergeCell ref="A13:F13"/>
    <mergeCell ref="A14:F14"/>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F2" sqref="F2"/>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9" t="s">
        <v>178</v>
      </c>
      <c r="B1" s="115" t="s">
        <v>179</v>
      </c>
      <c r="C1" s="115" t="s">
        <v>180</v>
      </c>
      <c r="D1" s="115" t="s">
        <v>181</v>
      </c>
      <c r="E1" s="115" t="s">
        <v>182</v>
      </c>
      <c r="F1" s="115" t="s">
        <v>183</v>
      </c>
    </row>
    <row r="2" spans="1:6" x14ac:dyDescent="0.25">
      <c r="A2" s="127" t="s">
        <v>201</v>
      </c>
      <c r="B2" s="116">
        <f>0.85*37000000</f>
        <v>31450000</v>
      </c>
      <c r="C2" s="116">
        <f>0.85*37000000</f>
        <v>31450000</v>
      </c>
      <c r="D2" s="116">
        <f>0.85*37000000</f>
        <v>31450000</v>
      </c>
      <c r="E2" s="116">
        <f>0.85*37000000</f>
        <v>31450000</v>
      </c>
      <c r="F2" s="116">
        <f>0.85*37000000</f>
        <v>31450000</v>
      </c>
    </row>
    <row r="3" spans="1:6" x14ac:dyDescent="0.25">
      <c r="A3" s="50" t="s">
        <v>202</v>
      </c>
      <c r="B3" s="51" t="s">
        <v>76</v>
      </c>
      <c r="C3" s="51" t="s">
        <v>76</v>
      </c>
      <c r="D3" s="51" t="s">
        <v>76</v>
      </c>
      <c r="E3" s="51" t="s">
        <v>76</v>
      </c>
      <c r="F3" s="51" t="s">
        <v>76</v>
      </c>
    </row>
    <row r="4" spans="1:6" x14ac:dyDescent="0.25">
      <c r="A4" s="52" t="s">
        <v>203</v>
      </c>
      <c r="B4" s="51" t="s">
        <v>76</v>
      </c>
      <c r="C4" s="51" t="s">
        <v>76</v>
      </c>
      <c r="D4" s="51" t="s">
        <v>76</v>
      </c>
      <c r="E4" s="51" t="s">
        <v>76</v>
      </c>
      <c r="F4" s="51" t="s">
        <v>76</v>
      </c>
    </row>
    <row r="5" spans="1:6" x14ac:dyDescent="0.25">
      <c r="A5" s="52" t="s">
        <v>186</v>
      </c>
      <c r="B5" s="51" t="s">
        <v>76</v>
      </c>
      <c r="C5" s="51" t="s">
        <v>76</v>
      </c>
      <c r="D5" s="51" t="s">
        <v>76</v>
      </c>
      <c r="E5" s="51" t="s">
        <v>76</v>
      </c>
      <c r="F5" s="51" t="s">
        <v>76</v>
      </c>
    </row>
    <row r="6" spans="1:6" x14ac:dyDescent="0.25">
      <c r="A6" s="52" t="s">
        <v>204</v>
      </c>
      <c r="B6" s="51" t="s">
        <v>76</v>
      </c>
      <c r="C6" s="51" t="s">
        <v>76</v>
      </c>
      <c r="D6" s="51" t="s">
        <v>76</v>
      </c>
      <c r="E6" s="51" t="s">
        <v>76</v>
      </c>
      <c r="F6" s="51" t="s">
        <v>76</v>
      </c>
    </row>
    <row r="7" spans="1:6" x14ac:dyDescent="0.25">
      <c r="A7" s="53" t="s">
        <v>113</v>
      </c>
      <c r="B7" s="51" t="s">
        <v>76</v>
      </c>
      <c r="C7" s="51" t="s">
        <v>76</v>
      </c>
      <c r="D7" s="51" t="s">
        <v>76</v>
      </c>
      <c r="E7" s="51" t="s">
        <v>76</v>
      </c>
      <c r="F7" s="51" t="s">
        <v>76</v>
      </c>
    </row>
    <row r="8" spans="1:6" x14ac:dyDescent="0.25">
      <c r="A8" s="54" t="s">
        <v>79</v>
      </c>
      <c r="B8" s="55">
        <f t="shared" ref="B8:F8" si="0">B2</f>
        <v>31450000</v>
      </c>
      <c r="C8" s="55">
        <f t="shared" si="0"/>
        <v>31450000</v>
      </c>
      <c r="D8" s="55">
        <f t="shared" si="0"/>
        <v>31450000</v>
      </c>
      <c r="E8" s="55">
        <f t="shared" si="0"/>
        <v>31450000</v>
      </c>
      <c r="F8" s="55">
        <f t="shared" si="0"/>
        <v>31450000</v>
      </c>
    </row>
    <row r="9" spans="1:6" ht="27" customHeight="1" x14ac:dyDescent="0.25">
      <c r="A9" s="128" t="s">
        <v>197</v>
      </c>
      <c r="B9" s="128"/>
      <c r="C9" s="128"/>
      <c r="D9" s="128"/>
      <c r="E9" s="128"/>
      <c r="F9" s="128"/>
    </row>
    <row r="10" spans="1:6" ht="14.25" customHeight="1" x14ac:dyDescent="0.25">
      <c r="A10" s="128" t="s">
        <v>190</v>
      </c>
      <c r="B10" s="128"/>
      <c r="C10" s="128"/>
      <c r="D10" s="128"/>
      <c r="E10" s="128"/>
      <c r="F10" s="128"/>
    </row>
    <row r="11" spans="1:6" ht="15.75" customHeight="1" x14ac:dyDescent="0.25">
      <c r="A11" s="128" t="s">
        <v>205</v>
      </c>
      <c r="B11" s="128"/>
      <c r="C11" s="128"/>
      <c r="D11" s="128"/>
      <c r="E11" s="128"/>
      <c r="F11" s="128"/>
    </row>
    <row r="12" spans="1:6" x14ac:dyDescent="0.25">
      <c r="A12" s="121" t="s">
        <v>83</v>
      </c>
      <c r="B12" s="122"/>
      <c r="C12" s="122"/>
      <c r="D12" s="122"/>
      <c r="E12" s="122"/>
      <c r="F12" s="123"/>
    </row>
    <row r="13" spans="1:6" ht="14.25" customHeight="1" x14ac:dyDescent="0.25">
      <c r="A13" s="129" t="s">
        <v>85</v>
      </c>
      <c r="B13" s="129"/>
      <c r="C13" s="129"/>
      <c r="D13" s="129"/>
      <c r="E13" s="129"/>
      <c r="F13" s="129"/>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C17" sqref="C17"/>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v>41831</v>
      </c>
      <c r="C1" s="14">
        <v>41838</v>
      </c>
      <c r="D1" s="14">
        <v>41845</v>
      </c>
      <c r="E1" s="14">
        <v>41852</v>
      </c>
      <c r="F1" s="14">
        <v>41859</v>
      </c>
    </row>
    <row r="2" spans="1:6" x14ac:dyDescent="0.25">
      <c r="A2" s="16" t="s">
        <v>69</v>
      </c>
      <c r="B2" s="17">
        <v>3582211</v>
      </c>
      <c r="C2" s="17">
        <v>2433274</v>
      </c>
      <c r="D2" s="17">
        <v>2237386</v>
      </c>
      <c r="E2" s="17">
        <v>3921556</v>
      </c>
      <c r="F2" s="17">
        <v>2129471</v>
      </c>
    </row>
    <row r="3" spans="1:6" ht="15" customHeight="1" x14ac:dyDescent="0.25">
      <c r="A3" s="18" t="s">
        <v>70</v>
      </c>
      <c r="B3" s="19">
        <v>2969516</v>
      </c>
      <c r="C3" s="19">
        <v>1780294</v>
      </c>
      <c r="D3" s="19">
        <v>1576909</v>
      </c>
      <c r="E3" s="19">
        <v>2040985</v>
      </c>
      <c r="F3" s="19">
        <v>1613114</v>
      </c>
    </row>
    <row r="4" spans="1:6" ht="15" customHeight="1" x14ac:dyDescent="0.25">
      <c r="A4" s="18" t="s">
        <v>71</v>
      </c>
      <c r="B4" s="19">
        <v>612695</v>
      </c>
      <c r="C4" s="19">
        <v>652981</v>
      </c>
      <c r="D4" s="19">
        <v>660477</v>
      </c>
      <c r="E4" s="19">
        <v>1880570</v>
      </c>
      <c r="F4" s="19">
        <v>516357</v>
      </c>
    </row>
    <row r="5" spans="1:6" ht="15" customHeight="1" x14ac:dyDescent="0.25">
      <c r="A5" s="16" t="s">
        <v>72</v>
      </c>
      <c r="B5" s="17">
        <v>74092</v>
      </c>
      <c r="C5" s="17">
        <v>55272</v>
      </c>
      <c r="D5" s="17">
        <v>68567</v>
      </c>
      <c r="E5" s="17">
        <v>52216</v>
      </c>
      <c r="F5" s="17">
        <v>54924</v>
      </c>
    </row>
    <row r="6" spans="1:6" ht="15" customHeight="1" x14ac:dyDescent="0.25">
      <c r="A6" s="18" t="s">
        <v>73</v>
      </c>
      <c r="B6" s="19">
        <v>0</v>
      </c>
      <c r="C6" s="19">
        <v>0</v>
      </c>
      <c r="D6" s="19">
        <v>0</v>
      </c>
      <c r="E6" s="19">
        <v>0</v>
      </c>
      <c r="F6" s="19">
        <v>0</v>
      </c>
    </row>
    <row r="7" spans="1:6" ht="15" customHeight="1" x14ac:dyDescent="0.25">
      <c r="A7" s="18" t="s">
        <v>71</v>
      </c>
      <c r="B7" s="19">
        <v>74092</v>
      </c>
      <c r="C7" s="19">
        <v>55272</v>
      </c>
      <c r="D7" s="19">
        <v>68567</v>
      </c>
      <c r="E7" s="19">
        <v>52216</v>
      </c>
      <c r="F7" s="19">
        <v>54924</v>
      </c>
    </row>
    <row r="8" spans="1:6" ht="15" customHeight="1" x14ac:dyDescent="0.25">
      <c r="A8" s="16" t="s">
        <v>74</v>
      </c>
      <c r="B8" s="17">
        <v>362686</v>
      </c>
      <c r="C8" s="17">
        <v>395965</v>
      </c>
      <c r="D8" s="17">
        <v>243619</v>
      </c>
      <c r="E8" s="17">
        <v>431531</v>
      </c>
      <c r="F8" s="17">
        <v>479020</v>
      </c>
    </row>
    <row r="9" spans="1:6" ht="15" customHeight="1" x14ac:dyDescent="0.25">
      <c r="A9" s="18" t="s">
        <v>73</v>
      </c>
      <c r="B9" s="19">
        <v>281901</v>
      </c>
      <c r="C9" s="19">
        <v>309227</v>
      </c>
      <c r="D9" s="19">
        <v>210011</v>
      </c>
      <c r="E9" s="19">
        <v>379770</v>
      </c>
      <c r="F9" s="19">
        <v>437422</v>
      </c>
    </row>
    <row r="10" spans="1:6" ht="15" customHeight="1" x14ac:dyDescent="0.25">
      <c r="A10" s="18" t="s">
        <v>71</v>
      </c>
      <c r="B10" s="19">
        <v>80785</v>
      </c>
      <c r="C10" s="19">
        <v>86738</v>
      </c>
      <c r="D10" s="19">
        <v>33608</v>
      </c>
      <c r="E10" s="19">
        <v>51761</v>
      </c>
      <c r="F10" s="19">
        <v>41598</v>
      </c>
    </row>
    <row r="11" spans="1:6" ht="15" customHeight="1" x14ac:dyDescent="0.25">
      <c r="A11" s="20" t="s">
        <v>92</v>
      </c>
      <c r="B11" s="17" t="s">
        <v>76</v>
      </c>
      <c r="C11" s="17" t="s">
        <v>76</v>
      </c>
      <c r="D11" s="17" t="s">
        <v>76</v>
      </c>
      <c r="E11" s="17" t="s">
        <v>76</v>
      </c>
      <c r="F11" s="17" t="s">
        <v>76</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6.5" customHeight="1" x14ac:dyDescent="0.25">
      <c r="A18" s="18" t="s">
        <v>73</v>
      </c>
      <c r="B18" s="19" t="s">
        <v>76</v>
      </c>
      <c r="C18" s="19" t="s">
        <v>76</v>
      </c>
      <c r="D18" s="19" t="s">
        <v>76</v>
      </c>
      <c r="E18" s="19" t="s">
        <v>76</v>
      </c>
      <c r="F18" s="19" t="s">
        <v>76</v>
      </c>
    </row>
    <row r="19" spans="1:6" ht="15.75" customHeight="1" x14ac:dyDescent="0.25">
      <c r="A19" s="18" t="s">
        <v>71</v>
      </c>
      <c r="B19" s="19" t="s">
        <v>76</v>
      </c>
      <c r="C19" s="19" t="s">
        <v>76</v>
      </c>
      <c r="D19" s="19" t="s">
        <v>76</v>
      </c>
      <c r="E19" s="19" t="s">
        <v>76</v>
      </c>
      <c r="F19" s="19" t="s">
        <v>76</v>
      </c>
    </row>
    <row r="20" spans="1:6" ht="15.95" customHeight="1" x14ac:dyDescent="0.25">
      <c r="A20" s="16" t="s">
        <v>79</v>
      </c>
      <c r="B20" s="17">
        <v>4018989</v>
      </c>
      <c r="C20" s="17">
        <v>2884511</v>
      </c>
      <c r="D20" s="17">
        <v>2549572</v>
      </c>
      <c r="E20" s="17">
        <v>4405303</v>
      </c>
      <c r="F20" s="17">
        <v>2663414</v>
      </c>
    </row>
    <row r="21" spans="1:6" ht="15.95" customHeight="1" x14ac:dyDescent="0.25">
      <c r="A21" s="45"/>
      <c r="B21" s="46"/>
      <c r="C21" s="46"/>
      <c r="D21" s="46"/>
      <c r="E21" s="46"/>
      <c r="F21" s="47"/>
    </row>
    <row r="22" spans="1:6" ht="66.75" customHeight="1" x14ac:dyDescent="0.25">
      <c r="A22" s="48" t="s">
        <v>97</v>
      </c>
      <c r="B22" s="48"/>
      <c r="C22" s="48"/>
      <c r="D22" s="48"/>
      <c r="E22" s="48"/>
      <c r="F22" s="48"/>
    </row>
    <row r="23" spans="1:6" ht="15.95" customHeight="1" x14ac:dyDescent="0.25">
      <c r="A23" s="48" t="s">
        <v>90</v>
      </c>
      <c r="B23" s="48"/>
      <c r="C23" s="48"/>
      <c r="D23" s="48"/>
      <c r="E23" s="48"/>
      <c r="F23" s="48"/>
    </row>
    <row r="24" spans="1:6" ht="15" customHeight="1" x14ac:dyDescent="0.25">
      <c r="A24" s="48" t="s">
        <v>82</v>
      </c>
      <c r="B24" s="48"/>
      <c r="C24" s="48"/>
      <c r="D24" s="48"/>
      <c r="E24" s="48"/>
      <c r="F24" s="48"/>
    </row>
    <row r="25" spans="1:6" ht="15" customHeight="1" x14ac:dyDescent="0.25">
      <c r="A25" s="48" t="s">
        <v>83</v>
      </c>
      <c r="B25" s="48"/>
      <c r="C25" s="48"/>
      <c r="D25" s="48"/>
      <c r="E25" s="48"/>
      <c r="F25" s="48"/>
    </row>
    <row r="26" spans="1:6" ht="29.25" customHeight="1" x14ac:dyDescent="0.25">
      <c r="A26" s="28" t="s">
        <v>85</v>
      </c>
      <c r="B26" s="29"/>
      <c r="C26" s="29"/>
      <c r="D26" s="29"/>
      <c r="E26" s="29"/>
      <c r="F26" s="30"/>
    </row>
  </sheetData>
  <mergeCells count="6">
    <mergeCell ref="A21:F21"/>
    <mergeCell ref="A22:F22"/>
    <mergeCell ref="A23:F23"/>
    <mergeCell ref="A24:F24"/>
    <mergeCell ref="A25:F25"/>
    <mergeCell ref="A26:F26"/>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J12" sqref="J12"/>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v>41831</v>
      </c>
      <c r="C1" s="14">
        <v>41838</v>
      </c>
      <c r="D1" s="14">
        <v>41845</v>
      </c>
      <c r="E1" s="14">
        <v>41852</v>
      </c>
      <c r="F1" s="14">
        <v>41859</v>
      </c>
    </row>
    <row r="2" spans="1:6" x14ac:dyDescent="0.25">
      <c r="A2" s="16" t="s">
        <v>69</v>
      </c>
      <c r="B2" s="17">
        <v>7164421</v>
      </c>
      <c r="C2" s="17">
        <v>4866549</v>
      </c>
      <c r="D2" s="17">
        <v>4474773</v>
      </c>
      <c r="E2" s="17">
        <v>7843111</v>
      </c>
      <c r="F2" s="17">
        <v>4258942</v>
      </c>
    </row>
    <row r="3" spans="1:6" ht="15" customHeight="1" x14ac:dyDescent="0.25">
      <c r="A3" s="18" t="s">
        <v>86</v>
      </c>
      <c r="B3" s="19">
        <v>3961690</v>
      </c>
      <c r="C3" s="19">
        <v>2616205</v>
      </c>
      <c r="D3" s="19">
        <v>2535476</v>
      </c>
      <c r="E3" s="19">
        <v>4533724</v>
      </c>
      <c r="F3" s="19">
        <v>2294225</v>
      </c>
    </row>
    <row r="4" spans="1:6" ht="15" customHeight="1" x14ac:dyDescent="0.25">
      <c r="A4" s="18" t="s">
        <v>87</v>
      </c>
      <c r="B4" s="19">
        <v>3202731</v>
      </c>
      <c r="C4" s="19">
        <v>2250343</v>
      </c>
      <c r="D4" s="19">
        <v>1939297</v>
      </c>
      <c r="E4" s="19">
        <v>3309387</v>
      </c>
      <c r="F4" s="19">
        <v>1964717</v>
      </c>
    </row>
    <row r="5" spans="1:6" ht="15" customHeight="1" x14ac:dyDescent="0.25">
      <c r="A5" s="16" t="s">
        <v>72</v>
      </c>
      <c r="B5" s="17">
        <v>148184</v>
      </c>
      <c r="C5" s="17">
        <v>110544</v>
      </c>
      <c r="D5" s="17">
        <v>137135</v>
      </c>
      <c r="E5" s="17">
        <v>104432</v>
      </c>
      <c r="F5" s="17">
        <v>109847</v>
      </c>
    </row>
    <row r="6" spans="1:6" ht="15" customHeight="1" x14ac:dyDescent="0.25">
      <c r="A6" s="18" t="s">
        <v>88</v>
      </c>
      <c r="B6" s="19">
        <v>105890</v>
      </c>
      <c r="C6" s="19">
        <v>77838</v>
      </c>
      <c r="D6" s="19">
        <v>107971</v>
      </c>
      <c r="E6" s="19">
        <v>79233</v>
      </c>
      <c r="F6" s="19">
        <v>86549</v>
      </c>
    </row>
    <row r="7" spans="1:6" ht="15" customHeight="1" x14ac:dyDescent="0.25">
      <c r="A7" s="18" t="s">
        <v>87</v>
      </c>
      <c r="B7" s="19">
        <v>42294</v>
      </c>
      <c r="C7" s="19">
        <v>32706</v>
      </c>
      <c r="D7" s="19">
        <v>29164</v>
      </c>
      <c r="E7" s="19">
        <v>25199</v>
      </c>
      <c r="F7" s="19">
        <v>23298</v>
      </c>
    </row>
    <row r="8" spans="1:6" ht="15" customHeight="1" x14ac:dyDescent="0.25">
      <c r="A8" s="16" t="s">
        <v>74</v>
      </c>
      <c r="B8" s="17">
        <v>725343</v>
      </c>
      <c r="C8" s="17">
        <v>791852</v>
      </c>
      <c r="D8" s="17">
        <v>487227</v>
      </c>
      <c r="E8" s="17">
        <v>862984</v>
      </c>
      <c r="F8" s="17">
        <v>958039</v>
      </c>
    </row>
    <row r="9" spans="1:6" ht="15" customHeight="1" x14ac:dyDescent="0.25">
      <c r="A9" s="18" t="s">
        <v>88</v>
      </c>
      <c r="B9" s="19">
        <v>407802</v>
      </c>
      <c r="C9" s="19">
        <v>432390</v>
      </c>
      <c r="D9" s="19">
        <v>276609</v>
      </c>
      <c r="E9" s="19">
        <v>445578</v>
      </c>
      <c r="F9" s="19">
        <v>492828</v>
      </c>
    </row>
    <row r="10" spans="1:6" ht="15" customHeight="1" x14ac:dyDescent="0.25">
      <c r="A10" s="18" t="s">
        <v>87</v>
      </c>
      <c r="B10" s="19">
        <v>317541</v>
      </c>
      <c r="C10" s="19">
        <v>359463</v>
      </c>
      <c r="D10" s="19">
        <v>210618</v>
      </c>
      <c r="E10" s="19">
        <v>417406</v>
      </c>
      <c r="F10" s="19">
        <v>465211</v>
      </c>
    </row>
    <row r="11" spans="1:6" ht="15" customHeight="1" x14ac:dyDescent="0.25">
      <c r="A11" s="20" t="s">
        <v>92</v>
      </c>
      <c r="B11" s="17" t="s">
        <v>76</v>
      </c>
      <c r="C11" s="17" t="s">
        <v>76</v>
      </c>
      <c r="D11" s="17" t="s">
        <v>76</v>
      </c>
      <c r="E11" s="17" t="s">
        <v>76</v>
      </c>
      <c r="F11" s="17" t="s">
        <v>76</v>
      </c>
    </row>
    <row r="12" spans="1:6" ht="15" customHeight="1" x14ac:dyDescent="0.25">
      <c r="A12" s="18" t="s">
        <v>88</v>
      </c>
      <c r="B12" s="19" t="s">
        <v>76</v>
      </c>
      <c r="C12" s="19" t="s">
        <v>76</v>
      </c>
      <c r="D12" s="19" t="s">
        <v>76</v>
      </c>
      <c r="E12" s="19" t="s">
        <v>76</v>
      </c>
      <c r="F12" s="19" t="s">
        <v>76</v>
      </c>
    </row>
    <row r="13" spans="1:6" ht="15" customHeight="1" x14ac:dyDescent="0.25">
      <c r="A13" s="18" t="s">
        <v>87</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88</v>
      </c>
      <c r="B15" s="19" t="s">
        <v>76</v>
      </c>
      <c r="C15" s="19" t="s">
        <v>76</v>
      </c>
      <c r="D15" s="19" t="s">
        <v>76</v>
      </c>
      <c r="E15" s="19" t="s">
        <v>76</v>
      </c>
      <c r="F15" s="19" t="s">
        <v>76</v>
      </c>
    </row>
    <row r="16" spans="1:6" ht="15" customHeight="1" x14ac:dyDescent="0.25">
      <c r="A16" s="18" t="s">
        <v>87</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5" customHeight="1" x14ac:dyDescent="0.25">
      <c r="A18" s="18" t="s">
        <v>88</v>
      </c>
      <c r="B18" s="19" t="s">
        <v>76</v>
      </c>
      <c r="C18" s="19" t="s">
        <v>76</v>
      </c>
      <c r="D18" s="19" t="s">
        <v>76</v>
      </c>
      <c r="E18" s="19" t="s">
        <v>76</v>
      </c>
      <c r="F18" s="19" t="s">
        <v>76</v>
      </c>
    </row>
    <row r="19" spans="1:6" ht="15" customHeight="1" x14ac:dyDescent="0.25">
      <c r="A19" s="18" t="s">
        <v>87</v>
      </c>
      <c r="B19" s="19" t="s">
        <v>76</v>
      </c>
      <c r="C19" s="19" t="s">
        <v>76</v>
      </c>
      <c r="D19" s="19" t="s">
        <v>76</v>
      </c>
      <c r="E19" s="19" t="s">
        <v>76</v>
      </c>
      <c r="F19" s="19" t="s">
        <v>76</v>
      </c>
    </row>
    <row r="20" spans="1:6" ht="15" customHeight="1" x14ac:dyDescent="0.25">
      <c r="A20" s="16" t="s">
        <v>79</v>
      </c>
      <c r="B20" s="17">
        <v>8037949</v>
      </c>
      <c r="C20" s="17">
        <v>5768945</v>
      </c>
      <c r="D20" s="17">
        <v>5099135</v>
      </c>
      <c r="E20" s="17">
        <v>8810528</v>
      </c>
      <c r="F20" s="17">
        <v>5326828</v>
      </c>
    </row>
    <row r="21" spans="1:6" ht="15" customHeight="1" x14ac:dyDescent="0.25">
      <c r="A21" s="31"/>
      <c r="B21" s="32"/>
      <c r="C21" s="32"/>
      <c r="D21" s="32"/>
      <c r="E21" s="32"/>
      <c r="F21" s="33"/>
    </row>
    <row r="22" spans="1:6" ht="105.75" customHeight="1" x14ac:dyDescent="0.25">
      <c r="A22" s="48" t="s">
        <v>98</v>
      </c>
      <c r="B22" s="48"/>
      <c r="C22" s="48"/>
      <c r="D22" s="48"/>
      <c r="E22" s="48"/>
      <c r="F22" s="48"/>
    </row>
    <row r="23" spans="1:6" ht="15" customHeight="1" x14ac:dyDescent="0.25">
      <c r="A23" s="48" t="s">
        <v>90</v>
      </c>
      <c r="B23" s="48"/>
      <c r="C23" s="48"/>
      <c r="D23" s="48"/>
      <c r="E23" s="48"/>
      <c r="F23" s="48"/>
    </row>
    <row r="24" spans="1:6" ht="14.25" customHeight="1" x14ac:dyDescent="0.25">
      <c r="A24" s="48" t="s">
        <v>91</v>
      </c>
      <c r="B24" s="48"/>
      <c r="C24" s="48"/>
      <c r="D24" s="48"/>
      <c r="E24" s="48"/>
      <c r="F24" s="48"/>
    </row>
    <row r="25" spans="1:6" ht="15.75" customHeight="1" x14ac:dyDescent="0.25">
      <c r="A25" s="48" t="s">
        <v>83</v>
      </c>
      <c r="B25" s="48"/>
      <c r="C25" s="48"/>
      <c r="D25" s="48"/>
      <c r="E25" s="48"/>
      <c r="F25" s="48"/>
    </row>
    <row r="26" spans="1:6" ht="27" customHeight="1" x14ac:dyDescent="0.25">
      <c r="A26" s="28" t="s">
        <v>85</v>
      </c>
      <c r="B26" s="29"/>
      <c r="C26" s="29"/>
      <c r="D26" s="29"/>
      <c r="E26" s="29"/>
      <c r="F26" s="30"/>
    </row>
  </sheetData>
  <mergeCells count="6">
    <mergeCell ref="A21:F21"/>
    <mergeCell ref="A22:F22"/>
    <mergeCell ref="A23:F23"/>
    <mergeCell ref="A24:F24"/>
    <mergeCell ref="A25:F25"/>
    <mergeCell ref="A26:F26"/>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election activeCell="B11" sqref="B11"/>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79</v>
      </c>
    </row>
    <row r="2" spans="1:4" x14ac:dyDescent="0.25">
      <c r="A2" s="50" t="s">
        <v>102</v>
      </c>
      <c r="B2" s="51">
        <v>118466957</v>
      </c>
      <c r="C2" s="51">
        <v>73579421</v>
      </c>
      <c r="D2" s="51">
        <v>192046378</v>
      </c>
    </row>
    <row r="3" spans="1:4" x14ac:dyDescent="0.25">
      <c r="A3" s="52" t="s">
        <v>103</v>
      </c>
      <c r="B3" s="51">
        <v>50373500</v>
      </c>
      <c r="C3" s="51">
        <v>9764457</v>
      </c>
      <c r="D3" s="51">
        <v>60137957</v>
      </c>
    </row>
    <row r="4" spans="1:4" x14ac:dyDescent="0.25">
      <c r="A4" s="52" t="s">
        <v>104</v>
      </c>
      <c r="B4" s="51">
        <v>42024745</v>
      </c>
      <c r="C4" s="51">
        <v>13419228</v>
      </c>
      <c r="D4" s="51">
        <v>55443973</v>
      </c>
    </row>
    <row r="5" spans="1:4" x14ac:dyDescent="0.25">
      <c r="A5" s="53" t="s">
        <v>105</v>
      </c>
      <c r="B5" s="51">
        <v>6499085</v>
      </c>
      <c r="C5" s="51">
        <v>43947823</v>
      </c>
      <c r="D5" s="51">
        <v>50446908</v>
      </c>
    </row>
    <row r="6" spans="1:4" x14ac:dyDescent="0.25">
      <c r="A6" s="54" t="s">
        <v>79</v>
      </c>
      <c r="B6" s="55">
        <v>217364287</v>
      </c>
      <c r="C6" s="55">
        <v>140710929</v>
      </c>
      <c r="D6" s="55">
        <v>358075216</v>
      </c>
    </row>
    <row r="7" spans="1:4" ht="34.5" customHeight="1" x14ac:dyDescent="0.25">
      <c r="A7" s="56" t="s">
        <v>106</v>
      </c>
      <c r="B7" s="56"/>
      <c r="C7" s="56"/>
      <c r="D7" s="56"/>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C13" sqref="C13"/>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2" t="s">
        <v>114</v>
      </c>
      <c r="B2" s="58">
        <v>7737396</v>
      </c>
      <c r="C2" s="58">
        <v>564905</v>
      </c>
      <c r="D2" s="58">
        <v>2534968</v>
      </c>
      <c r="E2" s="58">
        <v>1768229</v>
      </c>
      <c r="F2" s="58">
        <v>446413</v>
      </c>
      <c r="G2" s="58">
        <v>148764</v>
      </c>
      <c r="H2" s="58">
        <v>249997</v>
      </c>
      <c r="I2" s="58">
        <v>13450673</v>
      </c>
    </row>
    <row r="3" spans="1:9" x14ac:dyDescent="0.25">
      <c r="A3" s="50" t="s">
        <v>102</v>
      </c>
      <c r="B3" s="58">
        <v>81303230</v>
      </c>
      <c r="C3" s="58">
        <v>57534525</v>
      </c>
      <c r="D3" s="58">
        <v>14517403</v>
      </c>
      <c r="E3" s="58">
        <v>15325668</v>
      </c>
      <c r="F3" s="58">
        <v>5586402</v>
      </c>
      <c r="G3" s="58">
        <v>4754742</v>
      </c>
      <c r="H3" s="58">
        <v>13024408</v>
      </c>
      <c r="I3" s="58">
        <v>192046378</v>
      </c>
    </row>
    <row r="4" spans="1:9" x14ac:dyDescent="0.25">
      <c r="A4" s="52" t="s">
        <v>103</v>
      </c>
      <c r="B4" s="58">
        <v>19042885</v>
      </c>
      <c r="C4" s="58">
        <v>26764458</v>
      </c>
      <c r="D4" s="58">
        <v>9842036</v>
      </c>
      <c r="E4" s="58">
        <v>20838</v>
      </c>
      <c r="F4" s="58">
        <v>267345</v>
      </c>
      <c r="G4" s="58">
        <v>42860</v>
      </c>
      <c r="H4" s="58">
        <v>4157535</v>
      </c>
      <c r="I4" s="58">
        <v>60137957</v>
      </c>
    </row>
    <row r="5" spans="1:9" x14ac:dyDescent="0.25">
      <c r="A5" s="52" t="s">
        <v>104</v>
      </c>
      <c r="B5" s="58">
        <v>7632518</v>
      </c>
      <c r="C5" s="58">
        <v>27776146</v>
      </c>
      <c r="D5" s="58">
        <v>16065537</v>
      </c>
      <c r="E5" s="58">
        <v>105837</v>
      </c>
      <c r="F5" s="58">
        <v>2030738</v>
      </c>
      <c r="G5" s="58">
        <v>825518</v>
      </c>
      <c r="H5" s="58">
        <v>1007679</v>
      </c>
      <c r="I5" s="58">
        <v>55443973</v>
      </c>
    </row>
    <row r="6" spans="1:9" x14ac:dyDescent="0.25">
      <c r="A6" s="52" t="s">
        <v>115</v>
      </c>
      <c r="B6" s="58">
        <v>8790901</v>
      </c>
      <c r="C6" s="58">
        <v>7866334</v>
      </c>
      <c r="D6" s="58">
        <v>1662061</v>
      </c>
      <c r="E6" s="58">
        <v>2179192</v>
      </c>
      <c r="F6" s="58">
        <v>384941</v>
      </c>
      <c r="G6" s="58">
        <v>20779</v>
      </c>
      <c r="H6" s="58">
        <v>271566</v>
      </c>
      <c r="I6" s="58">
        <v>21175774</v>
      </c>
    </row>
    <row r="7" spans="1:9" x14ac:dyDescent="0.25">
      <c r="A7" s="53" t="s">
        <v>105</v>
      </c>
      <c r="B7" s="58">
        <v>8348263</v>
      </c>
      <c r="C7" s="58">
        <v>5500434</v>
      </c>
      <c r="D7" s="58">
        <v>1331018</v>
      </c>
      <c r="E7" s="58">
        <v>265998</v>
      </c>
      <c r="F7" s="58">
        <v>88428</v>
      </c>
      <c r="G7" s="58">
        <v>94665</v>
      </c>
      <c r="H7" s="58">
        <v>191655</v>
      </c>
      <c r="I7" s="58">
        <v>15820461</v>
      </c>
    </row>
    <row r="8" spans="1:9" x14ac:dyDescent="0.25">
      <c r="A8" s="59" t="s">
        <v>79</v>
      </c>
      <c r="B8" s="60">
        <v>132855193</v>
      </c>
      <c r="C8" s="60">
        <v>126006802</v>
      </c>
      <c r="D8" s="60">
        <v>45953023</v>
      </c>
      <c r="E8" s="60">
        <v>19665762</v>
      </c>
      <c r="F8" s="60">
        <v>8804267</v>
      </c>
      <c r="G8" s="60">
        <v>5887328</v>
      </c>
      <c r="H8" s="60">
        <v>18902840</v>
      </c>
      <c r="I8" s="60">
        <v>358075216</v>
      </c>
    </row>
    <row r="9" spans="1:9" ht="19.5" customHeight="1" x14ac:dyDescent="0.25">
      <c r="A9" s="61" t="s">
        <v>116</v>
      </c>
      <c r="B9" s="61"/>
      <c r="C9" s="61"/>
      <c r="D9" s="61"/>
      <c r="E9" s="61"/>
      <c r="F9" s="61"/>
      <c r="G9" s="61"/>
      <c r="H9" s="61"/>
      <c r="I9" s="61"/>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dc:creator>
  <cp:lastModifiedBy>JRoberts</cp:lastModifiedBy>
  <dcterms:created xsi:type="dcterms:W3CDTF">2014-08-18T21:54:54Z</dcterms:created>
  <dcterms:modified xsi:type="dcterms:W3CDTF">2014-08-18T21:55:01Z</dcterms:modified>
</cp:coreProperties>
</file>