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4265" tabRatio="744"/>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'13b'!$A$1:$E$13</definedName>
  </definedNames>
  <calcPr calcId="145621"/>
</workbook>
</file>

<file path=xl/calcChain.xml><?xml version="1.0" encoding="utf-8"?>
<calcChain xmlns="http://schemas.openxmlformats.org/spreadsheetml/2006/main">
  <c r="F2" i="91" l="1"/>
  <c r="F8" i="91" s="1"/>
  <c r="E2" i="91"/>
  <c r="E8" i="91" s="1"/>
  <c r="D2" i="91"/>
  <c r="D8" i="91" s="1"/>
  <c r="C2" i="91"/>
  <c r="C8" i="91" s="1"/>
  <c r="B2" i="91"/>
  <c r="B8" i="91" s="1"/>
  <c r="F2" i="90" l="1"/>
  <c r="F8" i="90" s="1"/>
  <c r="E2" i="90"/>
  <c r="E8" i="90" s="1"/>
  <c r="D2" i="90"/>
  <c r="D8" i="90" s="1"/>
  <c r="C2" i="90"/>
  <c r="C8" i="90" s="1"/>
  <c r="B2" i="90"/>
  <c r="B8" i="90" s="1"/>
  <c r="E2" i="82" l="1"/>
  <c r="E2" i="81"/>
</calcChain>
</file>

<file path=xl/sharedStrings.xml><?xml version="1.0" encoding="utf-8"?>
<sst xmlns="http://schemas.openxmlformats.org/spreadsheetml/2006/main" count="1446" uniqueCount="225">
  <si>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</si>
  <si>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</si>
  <si>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</si>
  <si>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</si>
  <si>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</si>
  <si>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</si>
  <si>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</si>
  <si>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</si>
  <si>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</si>
  <si>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</si>
  <si>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</si>
  <si>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</si>
  <si>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</si>
  <si>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</si>
  <si>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</si>
  <si>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</si>
  <si>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</si>
  <si>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</si>
  <si>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</si>
  <si>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</si>
  <si>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</si>
  <si>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</si>
  <si>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</si>
  <si>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</si>
  <si>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</si>
  <si>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</si>
  <si>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</si>
  <si>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</si>
  <si>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</si>
  <si>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</si>
  <si>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</si>
  <si>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</si>
  <si>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</si>
  <si>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</si>
  <si>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Asia</t>
  </si>
  <si>
    <t>Europe</t>
  </si>
  <si>
    <t>North America</t>
  </si>
  <si>
    <t>Index</t>
  </si>
  <si>
    <t>Other</t>
  </si>
  <si>
    <t>Swaptions</t>
  </si>
  <si>
    <t>Total Return Swap</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</si>
  <si>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</si>
  <si>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</si>
  <si>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</si>
  <si>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</si>
  <si>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</si>
  <si>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</si>
  <si>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</si>
  <si>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</si>
  <si>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</si>
  <si>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</si>
  <si>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</si>
  <si>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</si>
  <si>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</si>
  <si>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</si>
  <si>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</si>
  <si>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</si>
  <si>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</si>
  <si>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</si>
  <si>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</si>
  <si>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</si>
  <si>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</si>
  <si>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</si>
  <si>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</si>
  <si>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</si>
  <si>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</si>
  <si>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</si>
  <si>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</si>
  <si>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</si>
  <si>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</si>
  <si>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</si>
  <si>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</si>
  <si>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</si>
  <si>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</si>
  <si>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</si>
  <si>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</si>
  <si>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</si>
  <si>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</si>
  <si>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</si>
  <si>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</si>
  <si>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</si>
  <si>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</si>
  <si>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</si>
  <si>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</si>
  <si>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</si>
  <si>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</si>
  <si>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</si>
  <si>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</si>
  <si>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</si>
  <si>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</si>
  <si>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</si>
  <si>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</si>
  <si>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</si>
  <si>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</si>
  <si>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</si>
  <si>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</si>
  <si>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</si>
  <si>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</si>
  <si>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</si>
  <si>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</si>
  <si>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</si>
  <si>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</si>
  <si>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</si>
  <si>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</si>
  <si>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</si>
  <si>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</si>
  <si>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</si>
  <si>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</si>
  <si>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</si>
  <si>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</si>
  <si>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</si>
  <si>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</si>
  <si>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</si>
  <si>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</si>
  <si>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</si>
  <si>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</si>
  <si>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</si>
  <si>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</si>
  <si>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</si>
  <si>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</si>
  <si>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</si>
  <si>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Cap/Floor, Debt Option, Exotic, Fixed-Fixed, Inflation, OIS, Swaption, and Basis.</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</si>
  <si>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</si>
  <si>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</si>
  <si>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</si>
  <si>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</si>
  <si>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</si>
  <si>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</si>
  <si>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</si>
  <si>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</si>
  <si>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</si>
  <si>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</si>
  <si>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</si>
  <si>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</si>
  <si>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</si>
  <si>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</si>
  <si>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</si>
  <si>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</si>
  <si>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</si>
  <si>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</si>
  <si>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</si>
  <si>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</si>
  <si>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</si>
  <si>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Exotic</t>
  </si>
  <si>
    <t xml:space="preserve">  Swaptions</t>
  </si>
  <si>
    <t xml:space="preserve">  Total Return Swap</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</si>
  <si>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</si>
  <si>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</si>
  <si>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</si>
  <si>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</si>
  <si>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</si>
  <si>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</si>
  <si>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</si>
  <si>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</si>
  <si>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</si>
  <si>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</si>
  <si>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</si>
  <si>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</si>
  <si>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</si>
  <si>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</si>
  <si>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</si>
  <si>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</si>
  <si>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</si>
  <si>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</si>
  <si>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</si>
  <si>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</si>
  <si>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October 25</t>
  </si>
  <si>
    <t>November 1</t>
  </si>
  <si>
    <t>November 8</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</si>
  <si>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</si>
  <si>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</si>
  <si>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</si>
  <si>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</si>
  <si>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</si>
  <si>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</si>
  <si>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</si>
  <si>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</si>
  <si>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</si>
  <si>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</si>
  <si>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</si>
  <si>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</si>
  <si>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</si>
  <si>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</si>
  <si>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</si>
  <si>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</si>
  <si>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</si>
  <si>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</si>
  <si>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</si>
  <si>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</si>
  <si>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</si>
  <si>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</si>
  <si>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 xml:space="preserve"> N/A </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</si>
  <si>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</si>
  <si>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</si>
  <si>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</si>
  <si>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</si>
  <si>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</si>
  <si>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</si>
  <si>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</si>
  <si>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</si>
  <si>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</si>
  <si>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</si>
  <si>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</si>
  <si>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</si>
  <si>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November 15</t>
  </si>
  <si>
    <t xml:space="preserve">  N/A  </t>
  </si>
  <si>
    <t xml:space="preserve">                            -  </t>
  </si>
  <si>
    <t xml:space="preserve">                   -  </t>
  </si>
  <si>
    <t xml:space="preserve">                 -  </t>
  </si>
  <si>
    <t xml:space="preserve">                     -  </t>
  </si>
  <si>
    <t xml:space="preserve">                      -  </t>
  </si>
  <si>
    <t xml:space="preserve">                       -  </t>
  </si>
  <si>
    <t xml:space="preserve"> . </t>
  </si>
  <si>
    <t>November 22</t>
  </si>
  <si>
    <t>Gross notional amount outstanding, November 22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</si>
  <si>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November 22,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</si>
  <si>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November 22,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</si>
  <si>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Gross notional amount outstanding, November 22 weekly snapshot, by participant type, product, and clearing status (millions of USD), all grades. For cleared swaps, this table reflects only one of the two swaps that results from the clearing process; therefore, the numbers on this table are analogous to the notional value of futures open interest.</t>
  </si>
  <si>
    <t xml:space="preserve"> Swap transaction volumes, week ending November 22,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</si>
  <si>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November 22,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</si>
  <si>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November 22 weekly snapshot, by product type, all tenors and currencies.  </t>
  </si>
  <si>
    <t xml:space="preserve">Gross notional amount outstanding, November 22 weekly snapshot, by product type, all participant types, tenors and currencies. </t>
  </si>
  <si>
    <t xml:space="preserve">                  -   </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</si>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</sst>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s>
  <cellStyleXfs count="214">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cellStyleXfs>
  <cellXfs count="132">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center"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vertic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164"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7" fillId="0" borderId="1" xfId="0" applyFont="1" applyBorder="1" applyAlignment="1">
      <alignment horizontal="center" vertical="center"/>
    </xf>
    <xf numFmtId="0" fontId="29" fillId="0" borderId="1" xfId="0" applyFont="1" applyFill="1" applyBorder="1" applyAlignment="1">
      <alignment vertical="center"/>
    </xf>
    <xf numFmtId="166" fontId="29" fillId="0" borderId="1" xfId="44" applyNumberFormat="1" applyFont="1" applyBorder="1" applyAlignment="1">
      <alignment horizontal="righ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27" fillId="0" borderId="1" xfId="44" applyNumberFormat="1" applyFont="1" applyBorder="1" applyAlignment="1">
      <alignment horizontal="right" vertical="center"/>
    </xf>
    <xf numFmtId="166" fontId="0" fillId="0" borderId="0" xfId="0" applyNumberFormat="1"/>
    <xf numFmtId="166" fontId="29" fillId="0" borderId="1" xfId="44" applyNumberFormat="1" applyFont="1" applyBorder="1" applyAlignment="1">
      <alignment horizontal="right"/>
    </xf>
    <xf numFmtId="0" fontId="27" fillId="0" borderId="1" xfId="0" applyFont="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0" fontId="0" fillId="0" borderId="1" xfId="0" applyBorder="1"/>
    <xf numFmtId="166" fontId="29" fillId="0" borderId="1" xfId="44" applyNumberFormat="1" applyFont="1" applyFill="1" applyBorder="1" applyAlignment="1">
      <alignment vertical="center"/>
    </xf>
    <xf numFmtId="166" fontId="29" fillId="0" borderId="1" xfId="44" applyNumberFormat="1" applyFont="1" applyBorder="1" applyAlignment="1">
      <alignment vertical="center"/>
    </xf>
    <xf numFmtId="166" fontId="27" fillId="0" borderId="1" xfId="0" applyNumberFormat="1" applyFont="1" applyBorder="1" applyAlignment="1">
      <alignment vertical="center"/>
    </xf>
    <xf numFmtId="166" fontId="27" fillId="0" borderId="1" xfId="44" applyNumberFormat="1" applyFont="1" applyBorder="1" applyAlignment="1">
      <alignment vertical="center"/>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0" fontId="27" fillId="0" borderId="16" xfId="0" applyFont="1" applyBorder="1" applyAlignment="1">
      <alignment vertical="center"/>
    </xf>
    <xf numFmtId="166" fontId="29" fillId="0" borderId="16" xfId="44" applyNumberFormat="1" applyFont="1" applyBorder="1"/>
    <xf numFmtId="166" fontId="27" fillId="0" borderId="16" xfId="44" applyNumberFormat="1" applyFont="1" applyBorder="1"/>
    <xf numFmtId="166" fontId="27" fillId="3" borderId="1" xfId="44" applyNumberFormat="1" applyFont="1" applyFill="1" applyBorder="1" applyAlignment="1" applyProtection="1"/>
    <xf numFmtId="166" fontId="0" fillId="3" borderId="0" xfId="0" applyNumberFormat="1" applyFont="1" applyFill="1" applyBorder="1" applyAlignment="1" applyProtection="1"/>
    <xf numFmtId="0" fontId="19" fillId="3" borderId="0" xfId="0" applyNumberFormat="1" applyFont="1" applyFill="1" applyBorder="1" applyAlignment="1" applyProtection="1"/>
    <xf numFmtId="0" fontId="21" fillId="2" borderId="14" xfId="0" applyNumberFormat="1" applyFont="1" applyFill="1" applyBorder="1" applyAlignment="1" applyProtection="1">
      <alignment horizontal="left" vertical="center" wrapText="1"/>
    </xf>
    <xf numFmtId="166" fontId="27" fillId="0" borderId="14" xfId="44" applyNumberFormat="1" applyFont="1" applyBorder="1" applyAlignment="1">
      <alignment horizontal="right" vertical="center"/>
    </xf>
    <xf numFmtId="166" fontId="27" fillId="0" borderId="2" xfId="44" applyNumberFormat="1" applyFont="1" applyBorder="1" applyAlignment="1">
      <alignment horizontal="right" vertical="center"/>
    </xf>
    <xf numFmtId="166" fontId="19" fillId="3" borderId="1" xfId="0" applyNumberFormat="1" applyFont="1" applyFill="1" applyBorder="1" applyAlignment="1" applyProtection="1"/>
    <xf numFmtId="0" fontId="0" fillId="3" borderId="17" xfId="0" applyNumberFormat="1" applyFont="1" applyFill="1" applyBorder="1" applyAlignment="1" applyProtection="1"/>
    <xf numFmtId="49" fontId="22" fillId="0" borderId="1" xfId="183" applyNumberFormat="1" applyFont="1" applyFill="1" applyBorder="1" applyAlignment="1" applyProtection="1">
      <alignment horizontal="center" vertical="center" wrapText="1"/>
    </xf>
    <xf numFmtId="0" fontId="22" fillId="0" borderId="1" xfId="183"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0" fontId="27" fillId="0" borderId="1" xfId="0" applyFont="1" applyBorder="1"/>
    <xf numFmtId="0"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wrapText="1"/>
    </xf>
    <xf numFmtId="11" fontId="0" fillId="3" borderId="0" xfId="0" applyNumberFormat="1" applyFont="1" applyFill="1" applyBorder="1" applyAlignment="1" applyProtection="1"/>
    <xf numFmtId="49" fontId="21" fillId="0" borderId="1" xfId="44"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0" fontId="21" fillId="3" borderId="0" xfId="177" applyNumberFormat="1" applyFont="1" applyFill="1" applyBorder="1" applyAlignment="1" applyProtection="1"/>
    <xf numFmtId="164" fontId="22" fillId="0" borderId="1" xfId="179" applyNumberFormat="1" applyFont="1" applyFill="1" applyBorder="1" applyAlignment="1" applyProtection="1">
      <alignment horizontal="right" vertical="center" wrapText="1"/>
    </xf>
    <xf numFmtId="164" fontId="21" fillId="0" borderId="1" xfId="179" applyNumberFormat="1" applyFont="1" applyFill="1" applyBorder="1" applyAlignment="1" applyProtection="1">
      <alignment horizontal="right" vertical="center" wrapText="1"/>
    </xf>
    <xf numFmtId="0" fontId="22" fillId="0" borderId="1" xfId="179" applyNumberFormat="1" applyFont="1" applyFill="1" applyBorder="1" applyAlignment="1" applyProtection="1">
      <alignment horizontal="left" vertical="center" wrapText="1"/>
    </xf>
    <xf numFmtId="49" fontId="21" fillId="0" borderId="1" xfId="179" applyNumberFormat="1" applyFont="1" applyFill="1" applyBorder="1" applyAlignment="1" applyProtection="1">
      <alignment horizontal="right" vertical="center" wrapText="1"/>
    </xf>
    <xf numFmtId="0" fontId="31" fillId="3" borderId="0" xfId="177" applyNumberFormat="1" applyFont="1" applyFill="1" applyBorder="1" applyAlignment="1" applyProtection="1"/>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49" fontId="21" fillId="0" borderId="1" xfId="177" applyNumberFormat="1" applyFont="1" applyFill="1" applyBorder="1" applyAlignment="1" applyProtection="1">
      <alignment horizontal="right" vertical="center" wrapText="1"/>
    </xf>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16"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0" fillId="0" borderId="17" xfId="0" applyBorder="1" applyAlignment="1">
      <alignment vertical="center" wrapText="1"/>
    </xf>
    <xf numFmtId="0" fontId="21" fillId="0" borderId="15" xfId="183"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1"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9" fillId="0" borderId="1" xfId="0" applyFont="1" applyBorder="1" applyAlignment="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1" fillId="3" borderId="1" xfId="0" applyNumberFormat="1" applyFont="1" applyFill="1" applyBorder="1" applyAlignment="1" applyProtection="1">
      <alignment horizontal="left" vertical="center" wrapText="1"/>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9" fillId="3" borderId="1" xfId="0" applyNumberFormat="1" applyFont="1" applyFill="1" applyBorder="1" applyAlignment="1" applyProtection="1">
      <alignment horizontal="left" vertical="center" wrapText="1"/>
    </xf>
    <xf numFmtId="0" fontId="21" fillId="3" borderId="1" xfId="0" applyNumberFormat="1" applyFont="1" applyFill="1" applyBorder="1" applyAlignment="1" applyProtection="1">
      <alignment horizontal="left" wrapText="1"/>
    </xf>
    <xf numFmtId="0" fontId="21" fillId="3" borderId="15" xfId="0" applyNumberFormat="1" applyFont="1" applyFill="1" applyBorder="1" applyAlignment="1" applyProtection="1">
      <alignment horizontal="left" vertical="center" wrapText="1"/>
    </xf>
    <xf numFmtId="0" fontId="29" fillId="3" borderId="14"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4">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4" xfId="213"/>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tabSelected="1" zoomScale="85" zoomScaleNormal="85" workbookViewId="0">
      <selection activeCell="A9" sqref="A9"/>
    </sheetView>
  </sheetViews>
  <sheetFormatPr defaultRowHeight="15" x14ac:dyDescent="0.25"/>
  <cols>
    <col min="1" max="1" width="22.85546875" customWidth="1"/>
    <col min="2" max="2" width="14.85546875" customWidth="1"/>
    <col min="3" max="3" width="9.85546875" bestFit="1" customWidth="1"/>
  </cols>
  <sheetData>
    <row r="1" spans="1:2" x14ac:dyDescent="0.25">
      <c r="A1" s="1" t="s">
        <v>44</v>
      </c>
    </row>
    <row r="3" spans="1:2" x14ac:dyDescent="0.25">
      <c r="A3" s="20" t="s">
        <v>59</v>
      </c>
      <c r="B3" s="21">
        <v>41612</v>
      </c>
    </row>
    <row r="4" spans="1:2" x14ac:dyDescent="0.25">
      <c r="A4" s="22" t="s">
        <v>58</v>
      </c>
      <c r="B4" s="23">
        <v>41600</v>
      </c>
    </row>
    <row r="6" spans="1:2" x14ac:dyDescent="0.25">
      <c r="A6" t="s">
        <v>45</v>
      </c>
    </row>
    <row r="8" spans="1:2" x14ac:dyDescent="0.25">
      <c r="A8" s="1" t="s">
        <v>46</v>
      </c>
    </row>
    <row r="10" spans="1:2" x14ac:dyDescent="0.25">
      <c r="A10" s="2" t="s">
        <v>47</v>
      </c>
    </row>
    <row r="11" spans="1:2" x14ac:dyDescent="0.25">
      <c r="A11" s="2" t="s">
        <v>48</v>
      </c>
    </row>
    <row r="13" spans="1:2" x14ac:dyDescent="0.25">
      <c r="A13" s="2" t="s">
        <v>56</v>
      </c>
    </row>
    <row r="14" spans="1:2" x14ac:dyDescent="0.25">
      <c r="A14" s="2" t="s">
        <v>60</v>
      </c>
    </row>
    <row r="16" spans="1:2" x14ac:dyDescent="0.25">
      <c r="A16" s="2" t="s">
        <v>61</v>
      </c>
    </row>
    <row r="17" spans="1:1" x14ac:dyDescent="0.25">
      <c r="A17" s="2" t="s">
        <v>62</v>
      </c>
    </row>
    <row r="19" spans="1:1" x14ac:dyDescent="0.25">
      <c r="A19" s="1" t="s">
        <v>49</v>
      </c>
    </row>
    <row r="21" spans="1:1" x14ac:dyDescent="0.25">
      <c r="A21" s="3" t="s">
        <v>50</v>
      </c>
    </row>
    <row r="23" spans="1:1" x14ac:dyDescent="0.25">
      <c r="A23" s="2" t="s">
        <v>112</v>
      </c>
    </row>
    <row r="24" spans="1:1" x14ac:dyDescent="0.25">
      <c r="A24" s="2" t="s">
        <v>81</v>
      </c>
    </row>
    <row r="25" spans="1:1" x14ac:dyDescent="0.25">
      <c r="A25" s="2" t="s">
        <v>82</v>
      </c>
    </row>
    <row r="26" spans="1:1" x14ac:dyDescent="0.25">
      <c r="A26" s="2" t="s">
        <v>111</v>
      </c>
    </row>
    <row r="27" spans="1:1" x14ac:dyDescent="0.25">
      <c r="A27" s="2" t="s">
        <v>83</v>
      </c>
    </row>
    <row r="29" spans="1:1" x14ac:dyDescent="0.25">
      <c r="A29" s="2" t="s">
        <v>91</v>
      </c>
    </row>
    <row r="30" spans="1:1" x14ac:dyDescent="0.25">
      <c r="A30" s="2" t="s">
        <v>92</v>
      </c>
    </row>
    <row r="31" spans="1:1" x14ac:dyDescent="0.25">
      <c r="A31" s="2" t="s">
        <v>93</v>
      </c>
    </row>
    <row r="32" spans="1:1" x14ac:dyDescent="0.25">
      <c r="A32" s="2" t="s">
        <v>110</v>
      </c>
    </row>
    <row r="33" spans="1:1" x14ac:dyDescent="0.25">
      <c r="A33" s="2" t="s">
        <v>90</v>
      </c>
    </row>
    <row r="35" spans="1:1" x14ac:dyDescent="0.25">
      <c r="A35" s="2" t="s">
        <v>94</v>
      </c>
    </row>
    <row r="36" spans="1:1" x14ac:dyDescent="0.25">
      <c r="A36" s="2" t="s">
        <v>95</v>
      </c>
    </row>
    <row r="37" spans="1:1" x14ac:dyDescent="0.25">
      <c r="A37" s="2" t="s">
        <v>96</v>
      </c>
    </row>
    <row r="38" spans="1:1" x14ac:dyDescent="0.25">
      <c r="A38" s="2" t="s">
        <v>97</v>
      </c>
    </row>
    <row r="39" spans="1:1" x14ac:dyDescent="0.25">
      <c r="A39" s="2" t="s">
        <v>98</v>
      </c>
    </row>
    <row r="40" spans="1:1" x14ac:dyDescent="0.25">
      <c r="A40" s="2"/>
    </row>
    <row r="41" spans="1:1" x14ac:dyDescent="0.25">
      <c r="A41" s="3" t="s">
        <v>63</v>
      </c>
    </row>
    <row r="43" spans="1:1" x14ac:dyDescent="0.25">
      <c r="A43" s="2" t="s">
        <v>102</v>
      </c>
    </row>
    <row r="44" spans="1:1" x14ac:dyDescent="0.25">
      <c r="A44" s="2" t="s">
        <v>101</v>
      </c>
    </row>
    <row r="45" spans="1:1" x14ac:dyDescent="0.25">
      <c r="A45" s="2" t="s">
        <v>100</v>
      </c>
    </row>
    <row r="46" spans="1:1" x14ac:dyDescent="0.25">
      <c r="A46" s="2" t="s">
        <v>118</v>
      </c>
    </row>
    <row r="47" spans="1:1" x14ac:dyDescent="0.25">
      <c r="A47" s="2" t="s">
        <v>99</v>
      </c>
    </row>
    <row r="49" spans="1:1" x14ac:dyDescent="0.25">
      <c r="A49" s="2" t="s">
        <v>114</v>
      </c>
    </row>
    <row r="50" spans="1:1" x14ac:dyDescent="0.25">
      <c r="A50" s="2" t="s">
        <v>115</v>
      </c>
    </row>
    <row r="51" spans="1:1" x14ac:dyDescent="0.25">
      <c r="A51" s="2" t="s">
        <v>116</v>
      </c>
    </row>
    <row r="52" spans="1:1" x14ac:dyDescent="0.25">
      <c r="A52" s="2" t="s">
        <v>117</v>
      </c>
    </row>
    <row r="53" spans="1:1" x14ac:dyDescent="0.25">
      <c r="A53" s="2" t="s">
        <v>113</v>
      </c>
    </row>
    <row r="55" spans="1:1" x14ac:dyDescent="0.25">
      <c r="A55" s="2" t="s">
        <v>127</v>
      </c>
    </row>
    <row r="56" spans="1:1" x14ac:dyDescent="0.25">
      <c r="A56" s="2" t="s">
        <v>126</v>
      </c>
    </row>
    <row r="57" spans="1:1" x14ac:dyDescent="0.25">
      <c r="A57" s="2" t="s">
        <v>125</v>
      </c>
    </row>
    <row r="58" spans="1:1" x14ac:dyDescent="0.25">
      <c r="A58" s="2" t="s">
        <v>124</v>
      </c>
    </row>
    <row r="59" spans="1:1" x14ac:dyDescent="0.25">
      <c r="A59" s="2" t="s">
        <v>123</v>
      </c>
    </row>
    <row r="61" spans="1:1" x14ac:dyDescent="0.25">
      <c r="A61" s="3" t="s">
        <v>51</v>
      </c>
    </row>
    <row r="63" spans="1:1" x14ac:dyDescent="0.25">
      <c r="A63" s="2" t="s">
        <v>155</v>
      </c>
    </row>
    <row r="64" spans="1:1" x14ac:dyDescent="0.25">
      <c r="A64" s="2" t="s">
        <v>133</v>
      </c>
    </row>
    <row r="65" spans="1:1" x14ac:dyDescent="0.25">
      <c r="A65" s="2" t="s">
        <v>134</v>
      </c>
    </row>
    <row r="66" spans="1:1" x14ac:dyDescent="0.25">
      <c r="A66" s="2" t="s">
        <v>135</v>
      </c>
    </row>
    <row r="67" spans="1:1" x14ac:dyDescent="0.25">
      <c r="A67" s="2" t="s">
        <v>136</v>
      </c>
    </row>
    <row r="69" spans="1:1" x14ac:dyDescent="0.25">
      <c r="A69" s="2" t="s">
        <v>154</v>
      </c>
    </row>
    <row r="70" spans="1:1" x14ac:dyDescent="0.25">
      <c r="A70" s="2" t="s">
        <v>156</v>
      </c>
    </row>
    <row r="71" spans="1:1" x14ac:dyDescent="0.25">
      <c r="A71" s="2" t="s">
        <v>157</v>
      </c>
    </row>
    <row r="72" spans="1:1" x14ac:dyDescent="0.25">
      <c r="A72" s="2" t="s">
        <v>158</v>
      </c>
    </row>
    <row r="73" spans="1:1" x14ac:dyDescent="0.25">
      <c r="A73" s="2" t="s">
        <v>153</v>
      </c>
    </row>
    <row r="75" spans="1:1" x14ac:dyDescent="0.25">
      <c r="A75" s="2" t="s">
        <v>160</v>
      </c>
    </row>
    <row r="76" spans="1:1" x14ac:dyDescent="0.25">
      <c r="A76" s="2" t="s">
        <v>161</v>
      </c>
    </row>
    <row r="77" spans="1:1" x14ac:dyDescent="0.25">
      <c r="A77" s="2" t="s">
        <v>162</v>
      </c>
    </row>
    <row r="78" spans="1:1" x14ac:dyDescent="0.25">
      <c r="A78" s="2" t="s">
        <v>163</v>
      </c>
    </row>
    <row r="79" spans="1:1" x14ac:dyDescent="0.25">
      <c r="A79" s="2" t="s">
        <v>159</v>
      </c>
    </row>
    <row r="81" spans="1:1" x14ac:dyDescent="0.25">
      <c r="A81" s="3" t="s">
        <v>52</v>
      </c>
    </row>
    <row r="83" spans="1:1" x14ac:dyDescent="0.25">
      <c r="A83" s="2" t="s">
        <v>64</v>
      </c>
    </row>
    <row r="85" spans="1:1" x14ac:dyDescent="0.25">
      <c r="A85" s="3" t="s">
        <v>54</v>
      </c>
    </row>
    <row r="87" spans="1:1" x14ac:dyDescent="0.25">
      <c r="A87" s="2" t="s">
        <v>53</v>
      </c>
    </row>
    <row r="89" spans="1:1" x14ac:dyDescent="0.25">
      <c r="A89" s="19" t="s">
        <v>57</v>
      </c>
    </row>
    <row r="91" spans="1:1" x14ac:dyDescent="0.25">
      <c r="A91" s="2" t="s">
        <v>65</v>
      </c>
    </row>
  </sheetData>
  <hyperlinks>
    <hyperlink ref="A10" location="'1'!A1" display="1. Gross Notional Outstanding by Cleared Status"/>
    <hyperlink ref="A11" location="'2'!A1" display="2. Gross Notional Outstanding by Participant Type"/>
    <hyperlink ref="A13" location="'3'!A1" display="3. Transaction Ticket Volume by Cleared Status"/>
    <hyperlink ref="A14" location="'4'!A1" display="4. Transaction Ticket Volume by Participant Type"/>
    <hyperlink ref="A16" location="'5'!A1" display="5. Transaction Dollar Volume by Cleared Status"/>
    <hyperlink ref="A17" location="'6'!A1" display="6. Transaction Dollar Volume by Participant Type"/>
    <hyperlink ref="A23" location="'7a'!A1" display="7a. Gross Notional Outstanding -  Product Type - Cleared Status"/>
    <hyperlink ref="A24" location="'7b'!A1" display="7b. Gross Notional Outstanding - Product Type - Currency"/>
    <hyperlink ref="A25" location="'7c'!A1" display="7c. Gross Notional Outstanding - Product Type - Tenor"/>
    <hyperlink ref="A29" location="'8a'!A1" display="8a. Transaction Ticket Volume - Product Type - Cleared Status"/>
    <hyperlink ref="A30" location="'8b'!A1" display="8b. Transaction Ticket Volume - Product Type - Currency"/>
    <hyperlink ref="A31" location="'8c'!A1" display="8c. Transaction Ticket Volume - Product Type - Tenor"/>
    <hyperlink ref="A35" location="'9a'!A1" display="9a. Transaction Dollar Volume - Product Type - Cleared Status"/>
    <hyperlink ref="A36" location="'9b'!A1" display="9b. Transaction Dollar Volume - Product Type - Currency"/>
    <hyperlink ref="A37" location="'9c'!A1" display="9c. Transaction Dollar Volume - Product Type - Tenor"/>
    <hyperlink ref="A63" location="'13a'!A1" display="13a. Gross Notional Outstanding - Product - Cleared Status"/>
    <hyperlink ref="A64" location="'13b'!A1" display="13b. Gross Notional Outstanding - Product Type - Grade"/>
    <hyperlink ref="A69" location="'14a'!A1" display="14a. Transaction Ticket Volume - Product Type - Cleared Status"/>
    <hyperlink ref="A70" location="'14b'!A1" display="14b. Transaction Ticket Volume - Product Type - Grade"/>
    <hyperlink ref="A75" location="'15a'!A1" display="15a. Transaction Dollar Volume - Product Type - Cleared Status"/>
    <hyperlink ref="A76" location="'15b'!A1" display="15b. Transaction Dollar Volume - Product Type - Grade"/>
    <hyperlink ref="A83" location="'16'!A1" display="16. Gross Notional Outstanding"/>
    <hyperlink ref="A87" location="'17'!A1" display="17. Gross Notional Outstanding"/>
    <hyperlink ref="A43" location="'10a'!A1" display="10a. Gross Notional Outstanding -  Product Type - Cleared Status"/>
    <hyperlink ref="A44" location="'10b'!A1" display="10b. Gross Notional Outstanding - Product Type - Currency"/>
    <hyperlink ref="A45" location="'10c'!A1" display="10c. Gross Notional Outstanding - Product Type - Tenor"/>
    <hyperlink ref="A49" location="'11a'!A1" display="11a. Transaction Ticket Volume - Product Type - Cleared Status"/>
    <hyperlink ref="A50" location="'11b'!A1" display="11b. Transaction Ticket Volume - Product Type - Currency"/>
    <hyperlink ref="A51" location="'11c'!A1" display="11c. Transaction Ticket Volume - Product Type - Tenor"/>
    <hyperlink ref="A55" location="'12a'!A1" display="12a. Transaction Dollar Volume - Product Type - Cleared Status"/>
    <hyperlink ref="A56" location="'12b'!A1" display="12b. Transaction Dollar Volume - Product Type - Currency"/>
    <hyperlink ref="A57" location="'12c'!A1" display="12c. Transaction Dollar Volume - Product Type - Tenor"/>
    <hyperlink ref="A91" location="'18'!A1" display="18. Gross Notional Outstanding"/>
    <hyperlink ref="A26" location="'7d'!A1" display="7d. Gross Notional Outstanding - Product Type - Participant Type"/>
    <hyperlink ref="A27" location="'7e'!A1" display="7e. Gross Notional Outstanding - Notes"/>
    <hyperlink ref="A46" location="'10d'!A1" display="10d. Gross Notional Outstanding - Product Type - Participant Type"/>
    <hyperlink ref="A47" location="'10e'!A1" display="10e. Gross Notional Outstanding - Notes"/>
    <hyperlink ref="A32" location="'8d'!A1" display="8d. Transaction Ticket Volume - Product Type - Participant Type"/>
    <hyperlink ref="A33" location="'8e'!A1" display="8e. Transaction Ticket Volume - Notes"/>
    <hyperlink ref="A52" location="'11d'!A1" display="11d. Transaction Ticket Volume - Product Type - Participant Type - Cleared Status"/>
    <hyperlink ref="A53" location="'11e'!A1" display="11e. Transaction Ticket Volume - Notes"/>
    <hyperlink ref="A38" location="'9d'!A1" display="9d. Transaction Dollar Volume - Product Type - Participant Type"/>
    <hyperlink ref="A39" location="'9e'!A1" display="9e. Transaction Dollar Volume - Notes"/>
    <hyperlink ref="A58" location="'12d'!A1" display="12d. Transaction Dollar Volume - Product Type - Participant Type - Cleared Status"/>
    <hyperlink ref="A59" location="'12e'!A1" display="12e. Transaction Dollar Volume - Notes"/>
    <hyperlink ref="A65" location="'13c'!A1" display="13c. Gross Notional Outstanding - Product Type - Participant Type - Cleared Status"/>
    <hyperlink ref="A66" location="'13d'!A1" display="13d. Gross Notional Outstanding - Product Type -Participant Type - Grade"/>
    <hyperlink ref="A67" location="'13e'!A1" display="13e. Gross Notional Outstanding - Notes"/>
    <hyperlink ref="A71" location="'14c'!A1" display="14c. Transaction Ticket Volume - Product Type - Participant Type - Cleared Status"/>
    <hyperlink ref="A72" location="'14d'!A1" display="14d. Transaction Ticket Volume - Product Type - Participant Type - Grade"/>
    <hyperlink ref="A73" location="'14e'!A1" display="14e. Transaction Ticket Volume - Notes"/>
    <hyperlink ref="A77" location="'15c'!A1" display="15c. Transaction Dollar Volume - Product Type - Participant Type - Cleared Status"/>
    <hyperlink ref="A78" location="'15d'!A1" display="15d. Transaction Dollar Volume - Product Type - Participant Type - Grade"/>
    <hyperlink ref="A79"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C19" sqref="C19"/>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24" t="s">
        <v>66</v>
      </c>
      <c r="B1" s="16" t="s">
        <v>75</v>
      </c>
      <c r="C1" s="16" t="s">
        <v>27</v>
      </c>
      <c r="D1" s="16" t="s">
        <v>28</v>
      </c>
      <c r="E1" s="16" t="s">
        <v>29</v>
      </c>
      <c r="F1" s="16" t="s">
        <v>30</v>
      </c>
      <c r="G1" s="16" t="s">
        <v>31</v>
      </c>
      <c r="H1" s="16" t="s">
        <v>76</v>
      </c>
      <c r="I1" s="16" t="s">
        <v>77</v>
      </c>
      <c r="J1" s="11" t="s">
        <v>8</v>
      </c>
    </row>
    <row r="2" spans="1:10" x14ac:dyDescent="0.25">
      <c r="A2" s="27" t="s">
        <v>32</v>
      </c>
      <c r="B2" s="35">
        <v>1784283</v>
      </c>
      <c r="C2" s="35">
        <v>1218814</v>
      </c>
      <c r="D2" s="35">
        <v>1940647</v>
      </c>
      <c r="E2" s="35">
        <v>2705946</v>
      </c>
      <c r="F2" s="35">
        <v>3545260</v>
      </c>
      <c r="G2" s="35">
        <v>1619745</v>
      </c>
      <c r="H2" s="35">
        <v>1121131</v>
      </c>
      <c r="I2" s="35">
        <v>90299</v>
      </c>
      <c r="J2" s="35">
        <v>14026125</v>
      </c>
    </row>
    <row r="3" spans="1:10" x14ac:dyDescent="0.25">
      <c r="A3" s="25" t="s">
        <v>68</v>
      </c>
      <c r="B3" s="35">
        <v>16719337</v>
      </c>
      <c r="C3" s="35">
        <v>6977563</v>
      </c>
      <c r="D3" s="35">
        <v>13156558</v>
      </c>
      <c r="E3" s="35">
        <v>27471704</v>
      </c>
      <c r="F3" s="35">
        <v>61759935</v>
      </c>
      <c r="G3" s="35">
        <v>42992236</v>
      </c>
      <c r="H3" s="35">
        <v>19338236</v>
      </c>
      <c r="I3" s="35">
        <v>2034127</v>
      </c>
      <c r="J3" s="35">
        <v>190449696</v>
      </c>
    </row>
    <row r="4" spans="1:10" x14ac:dyDescent="0.25">
      <c r="A4" s="27" t="s">
        <v>15</v>
      </c>
      <c r="B4" s="35">
        <v>27796807</v>
      </c>
      <c r="C4" s="35">
        <v>12903237</v>
      </c>
      <c r="D4" s="35">
        <v>12916085</v>
      </c>
      <c r="E4" s="35">
        <v>3967026</v>
      </c>
      <c r="F4" s="35">
        <v>326374</v>
      </c>
      <c r="G4" s="35" t="s">
        <v>207</v>
      </c>
      <c r="H4" s="35" t="s">
        <v>207</v>
      </c>
      <c r="I4" s="35" t="s">
        <v>208</v>
      </c>
      <c r="J4" s="35">
        <v>57909529</v>
      </c>
    </row>
    <row r="5" spans="1:10" x14ac:dyDescent="0.25">
      <c r="A5" s="27" t="s">
        <v>18</v>
      </c>
      <c r="B5" s="35">
        <v>13086262</v>
      </c>
      <c r="C5" s="35">
        <v>6207425</v>
      </c>
      <c r="D5" s="35">
        <v>7020438</v>
      </c>
      <c r="E5" s="35">
        <v>6257367</v>
      </c>
      <c r="F5" s="35">
        <v>2087166</v>
      </c>
      <c r="G5" s="35">
        <v>327940</v>
      </c>
      <c r="H5" s="35">
        <v>184715</v>
      </c>
      <c r="I5" s="35">
        <v>15684</v>
      </c>
      <c r="J5" s="35">
        <v>35186997</v>
      </c>
    </row>
    <row r="6" spans="1:10" x14ac:dyDescent="0.25">
      <c r="A6" s="27" t="s">
        <v>21</v>
      </c>
      <c r="B6" s="35">
        <v>3286921</v>
      </c>
      <c r="C6" s="35">
        <v>1500879</v>
      </c>
      <c r="D6" s="35">
        <v>2401222</v>
      </c>
      <c r="E6" s="35">
        <v>3171729</v>
      </c>
      <c r="F6" s="35">
        <v>4135863</v>
      </c>
      <c r="G6" s="35">
        <v>2007264</v>
      </c>
      <c r="H6" s="35">
        <v>913219</v>
      </c>
      <c r="I6" s="35">
        <v>12226</v>
      </c>
      <c r="J6" s="35">
        <v>17429323</v>
      </c>
    </row>
    <row r="7" spans="1:10" x14ac:dyDescent="0.25">
      <c r="A7" s="27" t="s">
        <v>69</v>
      </c>
      <c r="B7" s="35">
        <v>2429094</v>
      </c>
      <c r="C7" s="35">
        <v>1142195</v>
      </c>
      <c r="D7" s="35">
        <v>1496049</v>
      </c>
      <c r="E7" s="35">
        <v>2219451</v>
      </c>
      <c r="F7" s="35">
        <v>4556938</v>
      </c>
      <c r="G7" s="35">
        <v>3892309</v>
      </c>
      <c r="H7" s="35">
        <v>2360673</v>
      </c>
      <c r="I7" s="35">
        <v>172774</v>
      </c>
      <c r="J7" s="35">
        <v>18269483</v>
      </c>
    </row>
    <row r="8" spans="1:10" x14ac:dyDescent="0.25">
      <c r="A8" s="33" t="s">
        <v>8</v>
      </c>
      <c r="B8" s="36">
        <v>65102704</v>
      </c>
      <c r="C8" s="36">
        <v>29950113</v>
      </c>
      <c r="D8" s="36">
        <v>38930999</v>
      </c>
      <c r="E8" s="36">
        <v>45793223</v>
      </c>
      <c r="F8" s="36">
        <v>76411536</v>
      </c>
      <c r="G8" s="36">
        <v>50839494</v>
      </c>
      <c r="H8" s="36">
        <v>23917974</v>
      </c>
      <c r="I8" s="36">
        <v>2325110</v>
      </c>
      <c r="J8" s="36">
        <v>333271153</v>
      </c>
    </row>
    <row r="9" spans="1:10" ht="24" customHeight="1" x14ac:dyDescent="0.25">
      <c r="A9" s="103" t="s">
        <v>74</v>
      </c>
      <c r="B9" s="104"/>
      <c r="C9" s="104"/>
      <c r="D9" s="104"/>
      <c r="E9" s="104"/>
      <c r="F9" s="104"/>
      <c r="G9" s="104"/>
      <c r="H9" s="104"/>
      <c r="I9" s="104"/>
      <c r="J9" s="105"/>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C21" sqref="C21"/>
    </sheetView>
  </sheetViews>
  <sheetFormatPr defaultRowHeight="15" x14ac:dyDescent="0.25"/>
  <cols>
    <col min="1" max="1" width="24.7109375" customWidth="1"/>
    <col min="2" max="5" width="12.7109375" customWidth="1"/>
    <col min="7" max="7" width="12.5703125" bestFit="1" customWidth="1"/>
  </cols>
  <sheetData>
    <row r="1" spans="1:7" ht="15.75" x14ac:dyDescent="0.25">
      <c r="A1" s="37"/>
      <c r="B1" s="106" t="s">
        <v>78</v>
      </c>
      <c r="C1" s="106"/>
      <c r="D1" s="106" t="s">
        <v>79</v>
      </c>
      <c r="E1" s="106"/>
    </row>
    <row r="2" spans="1:7" x14ac:dyDescent="0.25">
      <c r="A2" s="24" t="s">
        <v>66</v>
      </c>
      <c r="B2" s="24" t="s">
        <v>67</v>
      </c>
      <c r="C2" s="24" t="s">
        <v>1</v>
      </c>
      <c r="D2" s="24" t="s">
        <v>3</v>
      </c>
      <c r="E2" s="24" t="s">
        <v>1</v>
      </c>
    </row>
    <row r="3" spans="1:7" x14ac:dyDescent="0.25">
      <c r="A3" s="25" t="s">
        <v>68</v>
      </c>
      <c r="B3" s="38">
        <v>218836130</v>
      </c>
      <c r="C3" s="38">
        <v>96955759</v>
      </c>
      <c r="D3" s="38">
        <v>19794727</v>
      </c>
      <c r="E3" s="38">
        <v>45312776</v>
      </c>
    </row>
    <row r="4" spans="1:7" x14ac:dyDescent="0.25">
      <c r="A4" s="27" t="s">
        <v>15</v>
      </c>
      <c r="B4" s="39">
        <v>94686140</v>
      </c>
      <c r="C4" s="39">
        <v>9347676</v>
      </c>
      <c r="D4" s="39">
        <v>7976520</v>
      </c>
      <c r="E4" s="39">
        <v>3808723</v>
      </c>
    </row>
    <row r="5" spans="1:7" x14ac:dyDescent="0.25">
      <c r="A5" s="27" t="s">
        <v>18</v>
      </c>
      <c r="B5" s="39">
        <v>49817549</v>
      </c>
      <c r="C5" s="39">
        <v>10912395</v>
      </c>
      <c r="D5" s="39">
        <v>5711534</v>
      </c>
      <c r="E5" s="39">
        <v>3932516</v>
      </c>
    </row>
    <row r="6" spans="1:7" x14ac:dyDescent="0.25">
      <c r="A6" s="27" t="s">
        <v>69</v>
      </c>
      <c r="B6" s="39">
        <v>10332864</v>
      </c>
      <c r="C6" s="39">
        <v>68298024</v>
      </c>
      <c r="D6" s="39">
        <v>1033951</v>
      </c>
      <c r="E6" s="39">
        <v>19785029</v>
      </c>
    </row>
    <row r="7" spans="1:7" x14ac:dyDescent="0.25">
      <c r="A7" s="33" t="s">
        <v>8</v>
      </c>
      <c r="B7" s="40">
        <v>373672683</v>
      </c>
      <c r="C7" s="40">
        <v>185513854</v>
      </c>
      <c r="D7" s="40">
        <v>34516732</v>
      </c>
      <c r="E7" s="40">
        <v>72839044</v>
      </c>
      <c r="G7" s="31"/>
    </row>
    <row r="8" spans="1:7" ht="33.75" customHeight="1" x14ac:dyDescent="0.25">
      <c r="A8" s="102" t="s">
        <v>80</v>
      </c>
      <c r="B8" s="102"/>
      <c r="C8" s="102"/>
      <c r="D8" s="102"/>
      <c r="E8" s="102"/>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19" sqref="G19"/>
    </sheetView>
  </sheetViews>
  <sheetFormatPr defaultRowHeight="15" x14ac:dyDescent="0.25"/>
  <cols>
    <col min="1" max="1" width="24.7109375" customWidth="1"/>
    <col min="2" max="4" width="14.7109375" customWidth="1"/>
  </cols>
  <sheetData>
    <row r="1" spans="1:4" ht="73.5" customHeight="1" x14ac:dyDescent="0.25">
      <c r="A1" s="102" t="s">
        <v>214</v>
      </c>
      <c r="B1" s="102"/>
      <c r="C1" s="102"/>
      <c r="D1" s="102"/>
    </row>
    <row r="2" spans="1:4" ht="22.5" customHeight="1" x14ac:dyDescent="0.25">
      <c r="A2" s="102" t="s">
        <v>84</v>
      </c>
      <c r="B2" s="102"/>
      <c r="C2" s="102"/>
      <c r="D2" s="102"/>
    </row>
    <row r="3" spans="1:4" ht="18.75" customHeight="1" x14ac:dyDescent="0.25">
      <c r="A3" s="102" t="s">
        <v>85</v>
      </c>
      <c r="B3" s="102"/>
      <c r="C3" s="102"/>
      <c r="D3" s="102"/>
    </row>
    <row r="4" spans="1:4" ht="18.75" customHeight="1" x14ac:dyDescent="0.25">
      <c r="A4" s="108" t="s">
        <v>86</v>
      </c>
      <c r="B4" s="109"/>
      <c r="C4" s="109"/>
      <c r="D4" s="109"/>
    </row>
    <row r="5" spans="1:4" ht="18.75" customHeight="1" x14ac:dyDescent="0.25">
      <c r="A5" s="102" t="s">
        <v>87</v>
      </c>
      <c r="B5" s="102"/>
      <c r="C5" s="102"/>
      <c r="D5" s="102"/>
    </row>
    <row r="6" spans="1:4" ht="18" customHeight="1" x14ac:dyDescent="0.25">
      <c r="A6" s="102" t="s">
        <v>88</v>
      </c>
      <c r="B6" s="102"/>
      <c r="C6" s="102"/>
      <c r="D6" s="102"/>
    </row>
    <row r="7" spans="1:4" ht="22.5" customHeight="1" x14ac:dyDescent="0.25">
      <c r="A7" s="102" t="s">
        <v>89</v>
      </c>
      <c r="B7" s="102"/>
      <c r="C7" s="102"/>
      <c r="D7" s="102"/>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17" sqref="C17"/>
    </sheetView>
  </sheetViews>
  <sheetFormatPr defaultRowHeight="15" x14ac:dyDescent="0.25"/>
  <cols>
    <col min="1" max="1" width="24.7109375" customWidth="1"/>
    <col min="2" max="4" width="14.7109375" customWidth="1"/>
  </cols>
  <sheetData>
    <row r="1" spans="1:4" x14ac:dyDescent="0.25">
      <c r="A1" s="24" t="s">
        <v>66</v>
      </c>
      <c r="B1" s="24" t="s">
        <v>67</v>
      </c>
      <c r="C1" s="42" t="s">
        <v>1</v>
      </c>
      <c r="D1" s="42" t="s">
        <v>8</v>
      </c>
    </row>
    <row r="2" spans="1:4" x14ac:dyDescent="0.25">
      <c r="A2" s="25" t="s">
        <v>32</v>
      </c>
      <c r="B2" s="26">
        <v>7</v>
      </c>
      <c r="C2" s="26">
        <v>69</v>
      </c>
      <c r="D2" s="26">
        <v>76</v>
      </c>
    </row>
    <row r="3" spans="1:4" x14ac:dyDescent="0.25">
      <c r="A3" s="25" t="s">
        <v>19</v>
      </c>
      <c r="B3" s="26" t="s">
        <v>206</v>
      </c>
      <c r="C3" s="26">
        <v>208</v>
      </c>
      <c r="D3" s="26">
        <v>208</v>
      </c>
    </row>
    <row r="4" spans="1:4" x14ac:dyDescent="0.25">
      <c r="A4" s="25" t="s">
        <v>20</v>
      </c>
      <c r="B4" s="26" t="s">
        <v>206</v>
      </c>
      <c r="C4" s="26" t="s">
        <v>206</v>
      </c>
      <c r="D4" s="26" t="s">
        <v>206</v>
      </c>
    </row>
    <row r="5" spans="1:4" x14ac:dyDescent="0.25">
      <c r="A5" s="25" t="s">
        <v>16</v>
      </c>
      <c r="B5" s="26" t="s">
        <v>206</v>
      </c>
      <c r="C5" s="26" t="s">
        <v>206</v>
      </c>
      <c r="D5" s="26" t="s">
        <v>206</v>
      </c>
    </row>
    <row r="6" spans="1:4" x14ac:dyDescent="0.25">
      <c r="A6" s="25" t="s">
        <v>108</v>
      </c>
      <c r="B6" s="26" t="s">
        <v>206</v>
      </c>
      <c r="C6" s="26">
        <v>33</v>
      </c>
      <c r="D6" s="26">
        <v>33</v>
      </c>
    </row>
    <row r="7" spans="1:4" x14ac:dyDescent="0.25">
      <c r="A7" s="25" t="s">
        <v>68</v>
      </c>
      <c r="B7" s="26">
        <v>11283</v>
      </c>
      <c r="C7" s="26">
        <v>2842</v>
      </c>
      <c r="D7" s="26">
        <v>14125</v>
      </c>
    </row>
    <row r="8" spans="1:4" x14ac:dyDescent="0.25">
      <c r="A8" s="25" t="s">
        <v>15</v>
      </c>
      <c r="B8" s="26">
        <v>26</v>
      </c>
      <c r="C8" s="26">
        <v>184</v>
      </c>
      <c r="D8" s="26">
        <v>210</v>
      </c>
    </row>
    <row r="9" spans="1:4" x14ac:dyDescent="0.25">
      <c r="A9" s="25" t="s">
        <v>17</v>
      </c>
      <c r="B9" s="26" t="s">
        <v>206</v>
      </c>
      <c r="C9" s="26">
        <v>194</v>
      </c>
      <c r="D9" s="26">
        <v>194</v>
      </c>
    </row>
    <row r="10" spans="1:4" x14ac:dyDescent="0.25">
      <c r="A10" s="25" t="s">
        <v>18</v>
      </c>
      <c r="B10" s="26">
        <v>38</v>
      </c>
      <c r="C10" s="26">
        <v>192</v>
      </c>
      <c r="D10" s="26">
        <v>230</v>
      </c>
    </row>
    <row r="11" spans="1:4" x14ac:dyDescent="0.25">
      <c r="A11" s="25" t="s">
        <v>21</v>
      </c>
      <c r="B11" s="26" t="s">
        <v>206</v>
      </c>
      <c r="C11" s="26">
        <v>1045</v>
      </c>
      <c r="D11" s="26">
        <v>1045</v>
      </c>
    </row>
    <row r="12" spans="1:4" x14ac:dyDescent="0.25">
      <c r="A12" s="43" t="s">
        <v>8</v>
      </c>
      <c r="B12" s="30">
        <v>11354</v>
      </c>
      <c r="C12" s="30">
        <v>4767</v>
      </c>
      <c r="D12" s="30">
        <v>16121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G17" sqref="G17"/>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66</v>
      </c>
      <c r="B1" s="16" t="s">
        <v>71</v>
      </c>
      <c r="C1" s="16" t="s">
        <v>23</v>
      </c>
      <c r="D1" s="16" t="s">
        <v>24</v>
      </c>
      <c r="E1" s="16" t="s">
        <v>25</v>
      </c>
      <c r="F1" s="16" t="s">
        <v>72</v>
      </c>
      <c r="G1" s="16" t="s">
        <v>26</v>
      </c>
      <c r="H1" s="16" t="s">
        <v>73</v>
      </c>
      <c r="I1" s="16" t="s">
        <v>8</v>
      </c>
    </row>
    <row r="2" spans="1:9" x14ac:dyDescent="0.25">
      <c r="A2" s="25" t="s">
        <v>32</v>
      </c>
      <c r="B2" s="32">
        <v>4</v>
      </c>
      <c r="C2" s="32">
        <v>10</v>
      </c>
      <c r="D2" s="32" t="s">
        <v>209</v>
      </c>
      <c r="E2" s="32">
        <v>56</v>
      </c>
      <c r="F2" s="32">
        <v>2</v>
      </c>
      <c r="G2" s="32">
        <v>1</v>
      </c>
      <c r="H2" s="32">
        <v>3</v>
      </c>
      <c r="I2" s="26">
        <v>76</v>
      </c>
    </row>
    <row r="3" spans="1:9" x14ac:dyDescent="0.25">
      <c r="A3" s="25" t="s">
        <v>19</v>
      </c>
      <c r="B3" s="32" t="s">
        <v>210</v>
      </c>
      <c r="C3" s="32">
        <v>9</v>
      </c>
      <c r="D3" s="32" t="s">
        <v>209</v>
      </c>
      <c r="E3" s="32">
        <v>199</v>
      </c>
      <c r="F3" s="32" t="s">
        <v>210</v>
      </c>
      <c r="G3" s="32" t="s">
        <v>210</v>
      </c>
      <c r="H3" s="32" t="s">
        <v>210</v>
      </c>
      <c r="I3" s="26">
        <v>208</v>
      </c>
    </row>
    <row r="4" spans="1:9" x14ac:dyDescent="0.25">
      <c r="A4" s="25" t="s">
        <v>20</v>
      </c>
      <c r="B4" s="32" t="s">
        <v>210</v>
      </c>
      <c r="C4" s="32" t="s">
        <v>209</v>
      </c>
      <c r="D4" s="32" t="s">
        <v>209</v>
      </c>
      <c r="E4" s="32" t="s">
        <v>210</v>
      </c>
      <c r="F4" s="32" t="s">
        <v>210</v>
      </c>
      <c r="G4" s="32" t="s">
        <v>210</v>
      </c>
      <c r="H4" s="32" t="s">
        <v>210</v>
      </c>
      <c r="I4" s="26" t="s">
        <v>211</v>
      </c>
    </row>
    <row r="5" spans="1:9" x14ac:dyDescent="0.25">
      <c r="A5" s="25" t="s">
        <v>16</v>
      </c>
      <c r="B5" s="32" t="s">
        <v>210</v>
      </c>
      <c r="C5" s="32" t="s">
        <v>209</v>
      </c>
      <c r="D5" s="32" t="s">
        <v>209</v>
      </c>
      <c r="E5" s="32" t="s">
        <v>210</v>
      </c>
      <c r="F5" s="32" t="s">
        <v>210</v>
      </c>
      <c r="G5" s="32" t="s">
        <v>210</v>
      </c>
      <c r="H5" s="32" t="s">
        <v>210</v>
      </c>
      <c r="I5" s="26" t="s">
        <v>211</v>
      </c>
    </row>
    <row r="6" spans="1:9" x14ac:dyDescent="0.25">
      <c r="A6" s="25" t="s">
        <v>108</v>
      </c>
      <c r="B6" s="32" t="s">
        <v>210</v>
      </c>
      <c r="C6" s="32">
        <v>12</v>
      </c>
      <c r="D6" s="32" t="s">
        <v>209</v>
      </c>
      <c r="E6" s="32">
        <v>13</v>
      </c>
      <c r="F6" s="32">
        <v>1</v>
      </c>
      <c r="G6" s="32" t="s">
        <v>210</v>
      </c>
      <c r="H6" s="32">
        <v>7</v>
      </c>
      <c r="I6" s="26">
        <v>33</v>
      </c>
    </row>
    <row r="7" spans="1:9" x14ac:dyDescent="0.25">
      <c r="A7" s="25" t="s">
        <v>68</v>
      </c>
      <c r="B7" s="32">
        <v>1039</v>
      </c>
      <c r="C7" s="32">
        <v>1627</v>
      </c>
      <c r="D7" s="32">
        <v>442</v>
      </c>
      <c r="E7" s="32">
        <v>8431</v>
      </c>
      <c r="F7" s="32">
        <v>1192</v>
      </c>
      <c r="G7" s="32">
        <v>258</v>
      </c>
      <c r="H7" s="32">
        <v>1137</v>
      </c>
      <c r="I7" s="26">
        <v>14126</v>
      </c>
    </row>
    <row r="8" spans="1:9" x14ac:dyDescent="0.25">
      <c r="A8" s="25" t="s">
        <v>15</v>
      </c>
      <c r="B8" s="32">
        <v>33</v>
      </c>
      <c r="C8" s="32">
        <v>5</v>
      </c>
      <c r="D8" s="32" t="s">
        <v>209</v>
      </c>
      <c r="E8" s="32">
        <v>95</v>
      </c>
      <c r="F8" s="32">
        <v>25</v>
      </c>
      <c r="G8" s="32">
        <v>4</v>
      </c>
      <c r="H8" s="32">
        <v>48</v>
      </c>
      <c r="I8" s="26">
        <v>210</v>
      </c>
    </row>
    <row r="9" spans="1:9" x14ac:dyDescent="0.25">
      <c r="A9" s="25" t="s">
        <v>17</v>
      </c>
      <c r="B9" s="32">
        <v>153</v>
      </c>
      <c r="C9" s="32">
        <v>16</v>
      </c>
      <c r="D9" s="32" t="s">
        <v>209</v>
      </c>
      <c r="E9" s="32">
        <v>25</v>
      </c>
      <c r="F9" s="32" t="s">
        <v>210</v>
      </c>
      <c r="G9" s="32" t="s">
        <v>210</v>
      </c>
      <c r="H9" s="32" t="s">
        <v>210</v>
      </c>
      <c r="I9" s="26">
        <v>194</v>
      </c>
    </row>
    <row r="10" spans="1:9" x14ac:dyDescent="0.25">
      <c r="A10" s="25" t="s">
        <v>18</v>
      </c>
      <c r="B10" s="32">
        <v>33</v>
      </c>
      <c r="C10" s="32">
        <v>10</v>
      </c>
      <c r="D10" s="32">
        <v>3</v>
      </c>
      <c r="E10" s="32">
        <v>25</v>
      </c>
      <c r="F10" s="32">
        <v>7</v>
      </c>
      <c r="G10" s="32">
        <v>24</v>
      </c>
      <c r="H10" s="32">
        <v>128</v>
      </c>
      <c r="I10" s="26">
        <v>230</v>
      </c>
    </row>
    <row r="11" spans="1:9" x14ac:dyDescent="0.25">
      <c r="A11" s="25" t="s">
        <v>21</v>
      </c>
      <c r="B11" s="32">
        <v>208</v>
      </c>
      <c r="C11" s="32">
        <v>88</v>
      </c>
      <c r="D11" s="32">
        <v>50</v>
      </c>
      <c r="E11" s="32">
        <v>614</v>
      </c>
      <c r="F11" s="32">
        <v>26</v>
      </c>
      <c r="G11" s="32">
        <v>2</v>
      </c>
      <c r="H11" s="32">
        <v>56</v>
      </c>
      <c r="I11" s="26">
        <v>1044</v>
      </c>
    </row>
    <row r="12" spans="1:9" x14ac:dyDescent="0.25">
      <c r="A12" s="33" t="s">
        <v>8</v>
      </c>
      <c r="B12" s="34">
        <v>1470</v>
      </c>
      <c r="C12" s="34">
        <v>1777</v>
      </c>
      <c r="D12" s="34">
        <v>495</v>
      </c>
      <c r="E12" s="34">
        <v>9458</v>
      </c>
      <c r="F12" s="34">
        <v>1253</v>
      </c>
      <c r="G12" s="34">
        <v>289</v>
      </c>
      <c r="H12" s="34">
        <v>1379</v>
      </c>
      <c r="I12" s="34">
        <v>16121</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I24" sqref="I24"/>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66</v>
      </c>
      <c r="B1" s="16" t="s">
        <v>75</v>
      </c>
      <c r="C1" s="16" t="s">
        <v>27</v>
      </c>
      <c r="D1" s="16" t="s">
        <v>28</v>
      </c>
      <c r="E1" s="16" t="s">
        <v>29</v>
      </c>
      <c r="F1" s="16" t="s">
        <v>30</v>
      </c>
      <c r="G1" s="16" t="s">
        <v>31</v>
      </c>
      <c r="H1" s="16" t="s">
        <v>76</v>
      </c>
      <c r="I1" s="16" t="s">
        <v>77</v>
      </c>
      <c r="J1" s="11" t="s">
        <v>8</v>
      </c>
    </row>
    <row r="2" spans="1:10" x14ac:dyDescent="0.25">
      <c r="A2" s="25" t="s">
        <v>32</v>
      </c>
      <c r="B2" s="35">
        <v>1</v>
      </c>
      <c r="C2" s="35">
        <v>4</v>
      </c>
      <c r="D2" s="35">
        <v>3</v>
      </c>
      <c r="E2" s="35">
        <v>5</v>
      </c>
      <c r="F2" s="35">
        <v>8</v>
      </c>
      <c r="G2" s="35">
        <v>6</v>
      </c>
      <c r="H2" s="35">
        <v>40</v>
      </c>
      <c r="I2" s="35">
        <v>9</v>
      </c>
      <c r="J2" s="35">
        <v>76</v>
      </c>
    </row>
    <row r="3" spans="1:10" x14ac:dyDescent="0.25">
      <c r="A3" s="25" t="s">
        <v>19</v>
      </c>
      <c r="B3" s="35">
        <v>40</v>
      </c>
      <c r="C3" s="35">
        <v>2</v>
      </c>
      <c r="D3" s="35">
        <v>3</v>
      </c>
      <c r="E3" s="35">
        <v>25</v>
      </c>
      <c r="F3" s="35">
        <v>99</v>
      </c>
      <c r="G3" s="35">
        <v>21</v>
      </c>
      <c r="H3" s="35">
        <v>18</v>
      </c>
      <c r="I3" s="35" t="s">
        <v>222</v>
      </c>
      <c r="J3" s="35">
        <v>208</v>
      </c>
    </row>
    <row r="4" spans="1:10" x14ac:dyDescent="0.25">
      <c r="A4" s="25" t="s">
        <v>20</v>
      </c>
      <c r="B4" s="35" t="s">
        <v>207</v>
      </c>
      <c r="C4" s="35" t="s">
        <v>207</v>
      </c>
      <c r="D4" s="35" t="s">
        <v>207</v>
      </c>
      <c r="E4" s="35" t="s">
        <v>207</v>
      </c>
      <c r="F4" s="35" t="s">
        <v>210</v>
      </c>
      <c r="G4" s="35" t="s">
        <v>207</v>
      </c>
      <c r="H4" s="35" t="s">
        <v>207</v>
      </c>
      <c r="I4" s="35" t="s">
        <v>207</v>
      </c>
      <c r="J4" s="35" t="s">
        <v>207</v>
      </c>
    </row>
    <row r="5" spans="1:10" x14ac:dyDescent="0.25">
      <c r="A5" s="25" t="s">
        <v>16</v>
      </c>
      <c r="B5" s="35" t="s">
        <v>207</v>
      </c>
      <c r="C5" s="35" t="s">
        <v>207</v>
      </c>
      <c r="D5" s="35" t="s">
        <v>207</v>
      </c>
      <c r="E5" s="35" t="s">
        <v>207</v>
      </c>
      <c r="F5" s="35" t="s">
        <v>210</v>
      </c>
      <c r="G5" s="35" t="s">
        <v>207</v>
      </c>
      <c r="H5" s="35" t="s">
        <v>207</v>
      </c>
      <c r="I5" s="35" t="s">
        <v>207</v>
      </c>
      <c r="J5" s="35" t="s">
        <v>207</v>
      </c>
    </row>
    <row r="6" spans="1:10" x14ac:dyDescent="0.25">
      <c r="A6" s="25" t="s">
        <v>108</v>
      </c>
      <c r="B6" s="35">
        <v>9</v>
      </c>
      <c r="C6" s="35" t="s">
        <v>207</v>
      </c>
      <c r="D6" s="35">
        <v>1</v>
      </c>
      <c r="E6" s="35">
        <v>4</v>
      </c>
      <c r="F6" s="35">
        <v>6</v>
      </c>
      <c r="G6" s="35">
        <v>12</v>
      </c>
      <c r="H6" s="35">
        <v>1</v>
      </c>
      <c r="I6" s="35" t="s">
        <v>208</v>
      </c>
      <c r="J6" s="35">
        <v>33</v>
      </c>
    </row>
    <row r="7" spans="1:10" x14ac:dyDescent="0.25">
      <c r="A7" s="25" t="s">
        <v>68</v>
      </c>
      <c r="B7" s="35">
        <v>165</v>
      </c>
      <c r="C7" s="35">
        <v>51</v>
      </c>
      <c r="D7" s="35">
        <v>259</v>
      </c>
      <c r="E7" s="35">
        <v>658</v>
      </c>
      <c r="F7" s="35">
        <v>3491</v>
      </c>
      <c r="G7" s="35">
        <v>3449</v>
      </c>
      <c r="H7" s="35">
        <v>4994</v>
      </c>
      <c r="I7" s="35">
        <v>1059</v>
      </c>
      <c r="J7" s="35">
        <v>14126</v>
      </c>
    </row>
    <row r="8" spans="1:10" x14ac:dyDescent="0.25">
      <c r="A8" s="25" t="s">
        <v>15</v>
      </c>
      <c r="B8" s="35">
        <v>7</v>
      </c>
      <c r="C8" s="35">
        <v>37</v>
      </c>
      <c r="D8" s="35">
        <v>140</v>
      </c>
      <c r="E8" s="35">
        <v>20</v>
      </c>
      <c r="F8" s="35">
        <v>3</v>
      </c>
      <c r="G8" s="35" t="s">
        <v>207</v>
      </c>
      <c r="H8" s="35">
        <v>3</v>
      </c>
      <c r="I8" s="35" t="s">
        <v>208</v>
      </c>
      <c r="J8" s="35">
        <v>210</v>
      </c>
    </row>
    <row r="9" spans="1:10" x14ac:dyDescent="0.25">
      <c r="A9" s="25" t="s">
        <v>17</v>
      </c>
      <c r="B9" s="35" t="s">
        <v>207</v>
      </c>
      <c r="C9" s="35">
        <v>1</v>
      </c>
      <c r="D9" s="35">
        <v>11</v>
      </c>
      <c r="E9" s="35">
        <v>8</v>
      </c>
      <c r="F9" s="35">
        <v>50</v>
      </c>
      <c r="G9" s="35">
        <v>82</v>
      </c>
      <c r="H9" s="35">
        <v>33</v>
      </c>
      <c r="I9" s="35">
        <v>9</v>
      </c>
      <c r="J9" s="35">
        <v>194</v>
      </c>
    </row>
    <row r="10" spans="1:10" x14ac:dyDescent="0.25">
      <c r="A10" s="25" t="s">
        <v>18</v>
      </c>
      <c r="B10" s="35">
        <v>28</v>
      </c>
      <c r="C10" s="35">
        <v>20</v>
      </c>
      <c r="D10" s="35">
        <v>48</v>
      </c>
      <c r="E10" s="35">
        <v>66</v>
      </c>
      <c r="F10" s="35">
        <v>33</v>
      </c>
      <c r="G10" s="35">
        <v>18</v>
      </c>
      <c r="H10" s="35">
        <v>16</v>
      </c>
      <c r="I10" s="35">
        <v>1</v>
      </c>
      <c r="J10" s="35">
        <v>230</v>
      </c>
    </row>
    <row r="11" spans="1:10" x14ac:dyDescent="0.25">
      <c r="A11" s="25" t="s">
        <v>21</v>
      </c>
      <c r="B11" s="35" t="s">
        <v>207</v>
      </c>
      <c r="C11" s="35" t="s">
        <v>207</v>
      </c>
      <c r="D11" s="35">
        <v>2</v>
      </c>
      <c r="E11" s="35">
        <v>75</v>
      </c>
      <c r="F11" s="35">
        <v>173</v>
      </c>
      <c r="G11" s="35">
        <v>240</v>
      </c>
      <c r="H11" s="35">
        <v>453</v>
      </c>
      <c r="I11" s="35">
        <v>101</v>
      </c>
      <c r="J11" s="35">
        <v>1044</v>
      </c>
    </row>
    <row r="12" spans="1:10" x14ac:dyDescent="0.25">
      <c r="A12" s="33" t="s">
        <v>8</v>
      </c>
      <c r="B12" s="36">
        <v>250</v>
      </c>
      <c r="C12" s="36">
        <v>115</v>
      </c>
      <c r="D12" s="36">
        <v>467</v>
      </c>
      <c r="E12" s="36">
        <v>861</v>
      </c>
      <c r="F12" s="36">
        <v>3863</v>
      </c>
      <c r="G12" s="36">
        <v>3828</v>
      </c>
      <c r="H12" s="36">
        <v>5558</v>
      </c>
      <c r="I12" s="36">
        <v>1179</v>
      </c>
      <c r="J12" s="36">
        <v>16121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H42" sqref="H42"/>
    </sheetView>
  </sheetViews>
  <sheetFormatPr defaultRowHeight="15" x14ac:dyDescent="0.25"/>
  <cols>
    <col min="1" max="1" width="24.7109375" customWidth="1"/>
    <col min="2" max="5" width="12.7109375" customWidth="1"/>
  </cols>
  <sheetData>
    <row r="1" spans="1:7" ht="15.75" x14ac:dyDescent="0.25">
      <c r="A1" s="37"/>
      <c r="B1" s="106" t="s">
        <v>78</v>
      </c>
      <c r="C1" s="106"/>
      <c r="D1" s="110" t="s">
        <v>79</v>
      </c>
      <c r="E1" s="110"/>
    </row>
    <row r="2" spans="1:7" x14ac:dyDescent="0.25">
      <c r="A2" s="24" t="s">
        <v>66</v>
      </c>
      <c r="B2" s="24" t="s">
        <v>67</v>
      </c>
      <c r="C2" s="24" t="s">
        <v>1</v>
      </c>
      <c r="D2" s="24" t="s">
        <v>3</v>
      </c>
      <c r="E2" s="24" t="s">
        <v>1</v>
      </c>
    </row>
    <row r="3" spans="1:7" x14ac:dyDescent="0.25">
      <c r="A3" s="25" t="s">
        <v>68</v>
      </c>
      <c r="B3" s="38">
        <v>7712</v>
      </c>
      <c r="C3" s="38">
        <v>2851</v>
      </c>
      <c r="D3" s="38">
        <v>14854</v>
      </c>
      <c r="E3" s="38">
        <v>2833</v>
      </c>
    </row>
    <row r="4" spans="1:7" x14ac:dyDescent="0.25">
      <c r="A4" s="27" t="s">
        <v>69</v>
      </c>
      <c r="B4" s="39">
        <v>96</v>
      </c>
      <c r="C4" s="39">
        <v>2371</v>
      </c>
      <c r="D4" s="39">
        <v>46</v>
      </c>
      <c r="E4" s="39">
        <v>1479</v>
      </c>
    </row>
    <row r="5" spans="1:7" x14ac:dyDescent="0.25">
      <c r="A5" s="33" t="s">
        <v>8</v>
      </c>
      <c r="B5" s="40">
        <v>7808</v>
      </c>
      <c r="C5" s="40">
        <v>5222</v>
      </c>
      <c r="D5" s="40">
        <v>14900</v>
      </c>
      <c r="E5" s="40">
        <v>4312</v>
      </c>
      <c r="G5" s="31"/>
    </row>
    <row r="6" spans="1:7" ht="29.25" customHeight="1" x14ac:dyDescent="0.25">
      <c r="A6" s="102" t="s">
        <v>109</v>
      </c>
      <c r="B6" s="102"/>
      <c r="C6" s="102"/>
      <c r="D6" s="102"/>
      <c r="E6" s="102"/>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37" sqref="G37"/>
    </sheetView>
  </sheetViews>
  <sheetFormatPr defaultRowHeight="15" x14ac:dyDescent="0.25"/>
  <cols>
    <col min="1" max="1" width="24.7109375" customWidth="1"/>
    <col min="2" max="4" width="14.7109375" customWidth="1"/>
  </cols>
  <sheetData>
    <row r="1" spans="1:4" ht="73.5" customHeight="1" x14ac:dyDescent="0.25">
      <c r="A1" s="111" t="s">
        <v>215</v>
      </c>
      <c r="B1" s="111"/>
      <c r="C1" s="111"/>
      <c r="D1" s="111"/>
    </row>
    <row r="2" spans="1:4" ht="22.5" customHeight="1" x14ac:dyDescent="0.25">
      <c r="A2" s="102" t="s">
        <v>84</v>
      </c>
      <c r="B2" s="102"/>
      <c r="C2" s="102"/>
      <c r="D2" s="102"/>
    </row>
    <row r="3" spans="1:4" ht="18.75" customHeight="1" x14ac:dyDescent="0.25">
      <c r="A3" s="102" t="s">
        <v>85</v>
      </c>
      <c r="B3" s="102"/>
      <c r="C3" s="102"/>
      <c r="D3" s="102"/>
    </row>
    <row r="4" spans="1:4" ht="18.75" customHeight="1" x14ac:dyDescent="0.25">
      <c r="A4" s="108" t="s">
        <v>86</v>
      </c>
      <c r="B4" s="109"/>
      <c r="C4" s="109"/>
      <c r="D4" s="109"/>
    </row>
    <row r="5" spans="1:4" ht="18.75" customHeight="1" x14ac:dyDescent="0.25">
      <c r="A5" s="102" t="s">
        <v>87</v>
      </c>
      <c r="B5" s="102"/>
      <c r="C5" s="102"/>
      <c r="D5" s="102"/>
    </row>
    <row r="6" spans="1:4" ht="18" customHeight="1" x14ac:dyDescent="0.25">
      <c r="A6" s="102" t="s">
        <v>88</v>
      </c>
      <c r="B6" s="102"/>
      <c r="C6" s="102"/>
      <c r="D6" s="102"/>
    </row>
    <row r="7" spans="1:4" ht="22.5" customHeight="1" x14ac:dyDescent="0.25">
      <c r="A7" s="102" t="s">
        <v>89</v>
      </c>
      <c r="B7" s="102"/>
      <c r="C7" s="102"/>
      <c r="D7" s="102"/>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F36" sqref="F36"/>
    </sheetView>
  </sheetViews>
  <sheetFormatPr defaultRowHeight="15" x14ac:dyDescent="0.25"/>
  <cols>
    <col min="1" max="1" width="24.7109375" customWidth="1"/>
    <col min="2" max="4" width="14.7109375" customWidth="1"/>
  </cols>
  <sheetData>
    <row r="1" spans="1:5" x14ac:dyDescent="0.25">
      <c r="A1" s="24" t="s">
        <v>66</v>
      </c>
      <c r="B1" s="24" t="s">
        <v>67</v>
      </c>
      <c r="C1" s="24" t="s">
        <v>1</v>
      </c>
      <c r="D1" s="24" t="s">
        <v>8</v>
      </c>
    </row>
    <row r="2" spans="1:5" x14ac:dyDescent="0.25">
      <c r="A2" s="25" t="s">
        <v>68</v>
      </c>
      <c r="B2" s="26">
        <v>791659</v>
      </c>
      <c r="C2" s="26">
        <v>177880</v>
      </c>
      <c r="D2" s="26">
        <v>969539</v>
      </c>
    </row>
    <row r="3" spans="1:5" x14ac:dyDescent="0.25">
      <c r="A3" s="27" t="s">
        <v>15</v>
      </c>
      <c r="B3" s="26">
        <v>22803</v>
      </c>
      <c r="C3" s="26">
        <v>37631</v>
      </c>
      <c r="D3" s="26">
        <v>60434</v>
      </c>
      <c r="E3" s="31"/>
    </row>
    <row r="4" spans="1:5" x14ac:dyDescent="0.25">
      <c r="A4" s="28" t="s">
        <v>18</v>
      </c>
      <c r="B4" s="26">
        <v>83751</v>
      </c>
      <c r="C4" s="26">
        <v>103461</v>
      </c>
      <c r="D4" s="26">
        <v>187212</v>
      </c>
    </row>
    <row r="5" spans="1:5" x14ac:dyDescent="0.25">
      <c r="A5" s="28" t="s">
        <v>69</v>
      </c>
      <c r="B5" s="26">
        <v>1951</v>
      </c>
      <c r="C5" s="26">
        <v>247465</v>
      </c>
      <c r="D5" s="26">
        <v>249416</v>
      </c>
    </row>
    <row r="6" spans="1:5" x14ac:dyDescent="0.25">
      <c r="A6" s="29" t="s">
        <v>8</v>
      </c>
      <c r="B6" s="30">
        <v>900164</v>
      </c>
      <c r="C6" s="30">
        <v>566437</v>
      </c>
      <c r="D6" s="30">
        <v>1466601</v>
      </c>
    </row>
    <row r="7" spans="1:5" ht="39" customHeight="1" x14ac:dyDescent="0.25">
      <c r="A7" s="102" t="s">
        <v>119</v>
      </c>
      <c r="B7" s="102"/>
      <c r="C7" s="102"/>
      <c r="D7" s="102"/>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2" sqref="B2:I4"/>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24" t="s">
        <v>66</v>
      </c>
      <c r="B1" s="16" t="s">
        <v>71</v>
      </c>
      <c r="C1" s="16" t="s">
        <v>23</v>
      </c>
      <c r="D1" s="16" t="s">
        <v>24</v>
      </c>
      <c r="E1" s="16" t="s">
        <v>25</v>
      </c>
      <c r="F1" s="16" t="s">
        <v>72</v>
      </c>
      <c r="G1" s="16" t="s">
        <v>26</v>
      </c>
      <c r="H1" s="16" t="s">
        <v>73</v>
      </c>
      <c r="I1" s="16" t="s">
        <v>8</v>
      </c>
    </row>
    <row r="2" spans="1:9" x14ac:dyDescent="0.25">
      <c r="A2" s="25" t="s">
        <v>68</v>
      </c>
      <c r="B2" s="32">
        <v>147112</v>
      </c>
      <c r="C2" s="32">
        <v>78913</v>
      </c>
      <c r="D2" s="32">
        <v>29659</v>
      </c>
      <c r="E2" s="32">
        <v>648026</v>
      </c>
      <c r="F2" s="32">
        <v>12810</v>
      </c>
      <c r="G2" s="32">
        <v>22648</v>
      </c>
      <c r="H2" s="32">
        <v>30370</v>
      </c>
      <c r="I2" s="32">
        <v>969538</v>
      </c>
    </row>
    <row r="3" spans="1:9" x14ac:dyDescent="0.25">
      <c r="A3" s="27" t="s">
        <v>69</v>
      </c>
      <c r="B3" s="32">
        <v>122984</v>
      </c>
      <c r="C3" s="32">
        <v>78519</v>
      </c>
      <c r="D3" s="32">
        <v>5796</v>
      </c>
      <c r="E3" s="32">
        <v>208074</v>
      </c>
      <c r="F3" s="32">
        <v>12657</v>
      </c>
      <c r="G3" s="32">
        <v>25058</v>
      </c>
      <c r="H3" s="32">
        <v>43975</v>
      </c>
      <c r="I3" s="32">
        <v>497063</v>
      </c>
    </row>
    <row r="4" spans="1:9" x14ac:dyDescent="0.25">
      <c r="A4" s="33" t="s">
        <v>8</v>
      </c>
      <c r="B4" s="34">
        <v>270096</v>
      </c>
      <c r="C4" s="34">
        <v>157432</v>
      </c>
      <c r="D4" s="34">
        <v>35455</v>
      </c>
      <c r="E4" s="34">
        <v>856100</v>
      </c>
      <c r="F4" s="34">
        <v>25467</v>
      </c>
      <c r="G4" s="34">
        <v>47706</v>
      </c>
      <c r="H4" s="34">
        <v>74345</v>
      </c>
      <c r="I4" s="34">
        <v>1466601</v>
      </c>
    </row>
    <row r="5" spans="1:9" ht="18.75" customHeight="1" x14ac:dyDescent="0.25">
      <c r="A5" s="107" t="s">
        <v>120</v>
      </c>
      <c r="B5" s="107"/>
      <c r="C5" s="107"/>
      <c r="D5" s="107"/>
      <c r="E5" s="107"/>
      <c r="F5" s="107"/>
      <c r="G5" s="107"/>
      <c r="H5" s="107"/>
      <c r="I5" s="107"/>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17" sqref="G17"/>
    </sheetView>
  </sheetViews>
  <sheetFormatPr defaultColWidth="24.5703125" defaultRowHeight="15" x14ac:dyDescent="0.25"/>
  <cols>
    <col min="1" max="1" width="20.7109375" style="6" customWidth="1"/>
    <col min="2" max="2" width="13.140625" style="6" customWidth="1"/>
    <col min="3" max="4" width="11.7109375" style="6" customWidth="1"/>
    <col min="5" max="5" width="12.7109375" style="6" customWidth="1"/>
    <col min="6" max="6" width="12.140625" style="6" customWidth="1"/>
    <col min="7" max="16384" width="24.5703125" style="6"/>
  </cols>
  <sheetData>
    <row r="1" spans="1:7" ht="28.5" customHeight="1" x14ac:dyDescent="0.25">
      <c r="A1" s="64"/>
      <c r="B1" s="59" t="s">
        <v>166</v>
      </c>
      <c r="C1" s="59" t="s">
        <v>167</v>
      </c>
      <c r="D1" s="59" t="s">
        <v>168</v>
      </c>
      <c r="E1" s="82">
        <v>41600</v>
      </c>
      <c r="F1" s="59" t="s">
        <v>213</v>
      </c>
    </row>
    <row r="2" spans="1:7" x14ac:dyDescent="0.25">
      <c r="A2" s="65" t="s">
        <v>55</v>
      </c>
      <c r="B2" s="66">
        <v>316545549</v>
      </c>
      <c r="C2" s="66">
        <v>316965964</v>
      </c>
      <c r="D2" s="66">
        <v>320090917</v>
      </c>
      <c r="E2" s="66">
        <v>319484671</v>
      </c>
      <c r="F2" s="66">
        <v>333271155</v>
      </c>
      <c r="G2" s="67"/>
    </row>
    <row r="3" spans="1:7" ht="15" customHeight="1" x14ac:dyDescent="0.25">
      <c r="A3" s="83" t="s">
        <v>186</v>
      </c>
      <c r="B3" s="62">
        <v>191874160</v>
      </c>
      <c r="C3" s="62">
        <v>193208931</v>
      </c>
      <c r="D3" s="62">
        <v>196616542</v>
      </c>
      <c r="E3" s="62">
        <v>197901056</v>
      </c>
      <c r="F3" s="62">
        <v>204094707</v>
      </c>
      <c r="G3" s="67"/>
    </row>
    <row r="4" spans="1:7" ht="15" customHeight="1" x14ac:dyDescent="0.25">
      <c r="A4" s="83" t="s">
        <v>187</v>
      </c>
      <c r="B4" s="62">
        <v>124671389</v>
      </c>
      <c r="C4" s="62">
        <v>123757034</v>
      </c>
      <c r="D4" s="62">
        <v>123474375</v>
      </c>
      <c r="E4" s="62">
        <v>121583616</v>
      </c>
      <c r="F4" s="62">
        <v>129176448</v>
      </c>
    </row>
    <row r="5" spans="1:7" ht="15" customHeight="1" x14ac:dyDescent="0.25">
      <c r="A5" s="60" t="s">
        <v>2</v>
      </c>
      <c r="B5" s="61">
        <v>13086357</v>
      </c>
      <c r="C5" s="61">
        <v>13020338</v>
      </c>
      <c r="D5" s="61">
        <v>13054556</v>
      </c>
      <c r="E5" s="61">
        <v>12056904</v>
      </c>
      <c r="F5" s="61">
        <v>13516888</v>
      </c>
    </row>
    <row r="6" spans="1:7" ht="15" customHeight="1" x14ac:dyDescent="0.25">
      <c r="A6" s="83" t="s">
        <v>188</v>
      </c>
      <c r="B6" s="68" t="s">
        <v>189</v>
      </c>
      <c r="C6" s="68" t="s">
        <v>189</v>
      </c>
      <c r="D6" s="68" t="s">
        <v>189</v>
      </c>
      <c r="E6" s="68" t="s">
        <v>189</v>
      </c>
      <c r="F6" s="68" t="s">
        <v>189</v>
      </c>
    </row>
    <row r="7" spans="1:7" ht="15" customHeight="1" x14ac:dyDescent="0.25">
      <c r="A7" s="83" t="s">
        <v>187</v>
      </c>
      <c r="B7" s="62">
        <v>13086357</v>
      </c>
      <c r="C7" s="62">
        <v>13020338</v>
      </c>
      <c r="D7" s="62">
        <v>13054556</v>
      </c>
      <c r="E7" s="62">
        <v>12056904</v>
      </c>
      <c r="F7" s="62">
        <v>13516888</v>
      </c>
    </row>
    <row r="8" spans="1:7" ht="15" customHeight="1" x14ac:dyDescent="0.25">
      <c r="A8" s="60" t="s">
        <v>5</v>
      </c>
      <c r="B8" s="61">
        <v>9212082</v>
      </c>
      <c r="C8" s="61">
        <v>9443358</v>
      </c>
      <c r="D8" s="61">
        <v>9052362</v>
      </c>
      <c r="E8" s="61">
        <v>9147397</v>
      </c>
      <c r="F8" s="61">
        <v>9419352</v>
      </c>
    </row>
    <row r="9" spans="1:7" ht="15" customHeight="1" x14ac:dyDescent="0.25">
      <c r="A9" s="83" t="s">
        <v>188</v>
      </c>
      <c r="B9" s="62">
        <v>2179209</v>
      </c>
      <c r="C9" s="62">
        <v>2168663</v>
      </c>
      <c r="D9" s="62">
        <v>2186928</v>
      </c>
      <c r="E9" s="62">
        <v>2191149</v>
      </c>
      <c r="F9" s="62">
        <v>2276704</v>
      </c>
    </row>
    <row r="10" spans="1:7" ht="15" customHeight="1" x14ac:dyDescent="0.25">
      <c r="A10" s="83" t="s">
        <v>187</v>
      </c>
      <c r="B10" s="62">
        <v>7243293</v>
      </c>
      <c r="C10" s="62">
        <v>7274695</v>
      </c>
      <c r="D10" s="62">
        <v>6865434</v>
      </c>
      <c r="E10" s="62">
        <v>6956248</v>
      </c>
      <c r="F10" s="62">
        <v>7142648</v>
      </c>
    </row>
    <row r="11" spans="1:7" ht="15" customHeight="1" x14ac:dyDescent="0.25">
      <c r="A11" s="60" t="s">
        <v>190</v>
      </c>
      <c r="B11" s="61">
        <v>31450000</v>
      </c>
      <c r="C11" s="61">
        <v>31450000</v>
      </c>
      <c r="D11" s="61">
        <v>31450000</v>
      </c>
      <c r="E11" s="61">
        <v>31450000</v>
      </c>
      <c r="F11" s="61">
        <v>31450000</v>
      </c>
    </row>
    <row r="12" spans="1:7" ht="15" customHeight="1" x14ac:dyDescent="0.25">
      <c r="A12" s="83" t="s">
        <v>188</v>
      </c>
      <c r="B12" s="62" t="s">
        <v>205</v>
      </c>
      <c r="C12" s="62" t="s">
        <v>191</v>
      </c>
      <c r="D12" s="62" t="s">
        <v>191</v>
      </c>
      <c r="E12" s="62" t="s">
        <v>191</v>
      </c>
      <c r="F12" s="62" t="s">
        <v>191</v>
      </c>
    </row>
    <row r="13" spans="1:7" ht="15" customHeight="1" x14ac:dyDescent="0.25">
      <c r="A13" s="83" t="s">
        <v>187</v>
      </c>
      <c r="B13" s="62" t="s">
        <v>205</v>
      </c>
      <c r="C13" s="62" t="s">
        <v>191</v>
      </c>
      <c r="D13" s="62" t="s">
        <v>191</v>
      </c>
      <c r="E13" s="62" t="s">
        <v>191</v>
      </c>
      <c r="F13" s="62" t="s">
        <v>191</v>
      </c>
    </row>
    <row r="14" spans="1:7" ht="15" customHeight="1" x14ac:dyDescent="0.25">
      <c r="A14" s="60" t="s">
        <v>192</v>
      </c>
      <c r="B14" s="61">
        <v>4420000</v>
      </c>
      <c r="C14" s="61">
        <v>4420000</v>
      </c>
      <c r="D14" s="61">
        <v>4420000</v>
      </c>
      <c r="E14" s="61">
        <v>4420000</v>
      </c>
      <c r="F14" s="61">
        <v>4420000</v>
      </c>
    </row>
    <row r="15" spans="1:7" ht="15" customHeight="1" x14ac:dyDescent="0.25">
      <c r="A15" s="83" t="s">
        <v>188</v>
      </c>
      <c r="B15" s="62" t="s">
        <v>205</v>
      </c>
      <c r="C15" s="62" t="s">
        <v>191</v>
      </c>
      <c r="D15" s="62" t="s">
        <v>191</v>
      </c>
      <c r="E15" s="62" t="s">
        <v>191</v>
      </c>
      <c r="F15" s="62" t="s">
        <v>191</v>
      </c>
    </row>
    <row r="16" spans="1:7" ht="15" customHeight="1" x14ac:dyDescent="0.25">
      <c r="A16" s="83" t="s">
        <v>187</v>
      </c>
      <c r="B16" s="62" t="s">
        <v>205</v>
      </c>
      <c r="C16" s="62" t="s">
        <v>191</v>
      </c>
      <c r="D16" s="62" t="s">
        <v>191</v>
      </c>
      <c r="E16" s="62" t="s">
        <v>191</v>
      </c>
      <c r="F16" s="62" t="s">
        <v>191</v>
      </c>
    </row>
    <row r="17" spans="1:6" ht="24.75" customHeight="1" x14ac:dyDescent="0.25">
      <c r="A17" s="60" t="s">
        <v>193</v>
      </c>
      <c r="B17" s="61">
        <v>1700000</v>
      </c>
      <c r="C17" s="61">
        <v>1700000</v>
      </c>
      <c r="D17" s="61">
        <v>1700000</v>
      </c>
      <c r="E17" s="61">
        <v>1700000</v>
      </c>
      <c r="F17" s="61">
        <v>1700000</v>
      </c>
    </row>
    <row r="18" spans="1:6" ht="14.25" customHeight="1" x14ac:dyDescent="0.25">
      <c r="A18" s="83" t="s">
        <v>188</v>
      </c>
      <c r="B18" s="62" t="s">
        <v>205</v>
      </c>
      <c r="C18" s="62" t="s">
        <v>191</v>
      </c>
      <c r="D18" s="62" t="s">
        <v>191</v>
      </c>
      <c r="E18" s="62" t="s">
        <v>191</v>
      </c>
      <c r="F18" s="62" t="s">
        <v>191</v>
      </c>
    </row>
    <row r="19" spans="1:6" ht="14.25" customHeight="1" x14ac:dyDescent="0.25">
      <c r="A19" s="83" t="s">
        <v>187</v>
      </c>
      <c r="B19" s="62" t="s">
        <v>205</v>
      </c>
      <c r="C19" s="62" t="s">
        <v>191</v>
      </c>
      <c r="D19" s="62" t="s">
        <v>191</v>
      </c>
      <c r="E19" s="62" t="s">
        <v>191</v>
      </c>
      <c r="F19" s="62" t="s">
        <v>191</v>
      </c>
    </row>
    <row r="20" spans="1:6" ht="15.95" customHeight="1" x14ac:dyDescent="0.25">
      <c r="A20" s="60" t="s">
        <v>8</v>
      </c>
      <c r="B20" s="61">
        <v>376413988</v>
      </c>
      <c r="C20" s="61">
        <v>376999660</v>
      </c>
      <c r="D20" s="61">
        <v>379767835</v>
      </c>
      <c r="E20" s="61">
        <v>378258972</v>
      </c>
      <c r="F20" s="61">
        <v>393777395</v>
      </c>
    </row>
    <row r="21" spans="1:6" ht="15.95" customHeight="1" x14ac:dyDescent="0.25">
      <c r="A21" s="87"/>
      <c r="B21" s="88"/>
      <c r="C21" s="88"/>
      <c r="D21" s="88"/>
      <c r="E21" s="88"/>
      <c r="F21" s="88"/>
    </row>
    <row r="22" spans="1:6" ht="57" customHeight="1" x14ac:dyDescent="0.25">
      <c r="A22" s="89" t="s">
        <v>194</v>
      </c>
      <c r="B22" s="89"/>
      <c r="C22" s="89"/>
      <c r="D22" s="89"/>
      <c r="E22" s="89"/>
      <c r="F22" s="89"/>
    </row>
    <row r="23" spans="1:6" ht="17.25" customHeight="1" x14ac:dyDescent="0.25">
      <c r="A23" s="90" t="s">
        <v>9</v>
      </c>
      <c r="B23" s="90"/>
      <c r="C23" s="90"/>
      <c r="D23" s="90"/>
      <c r="E23" s="90"/>
      <c r="F23" s="90"/>
    </row>
    <row r="24" spans="1:6" ht="15" customHeight="1" x14ac:dyDescent="0.25">
      <c r="A24" s="90" t="s">
        <v>10</v>
      </c>
      <c r="B24" s="90"/>
      <c r="C24" s="90"/>
      <c r="D24" s="90"/>
      <c r="E24" s="90"/>
      <c r="F24" s="90"/>
    </row>
    <row r="25" spans="1:6" ht="15" customHeight="1" x14ac:dyDescent="0.25">
      <c r="A25" s="90" t="s">
        <v>11</v>
      </c>
      <c r="B25" s="90"/>
      <c r="C25" s="90"/>
      <c r="D25" s="90"/>
      <c r="E25" s="90"/>
      <c r="F25" s="90"/>
    </row>
    <row r="26" spans="1:6" ht="15" customHeight="1" x14ac:dyDescent="0.25">
      <c r="A26" s="90" t="s">
        <v>195</v>
      </c>
      <c r="B26" s="90"/>
      <c r="C26" s="90"/>
      <c r="D26" s="90"/>
      <c r="E26" s="90"/>
      <c r="F26" s="90"/>
    </row>
    <row r="27" spans="1:6" ht="24.75" customHeight="1" x14ac:dyDescent="0.25">
      <c r="A27" s="84" t="s">
        <v>12</v>
      </c>
      <c r="B27" s="85"/>
      <c r="C27" s="85"/>
      <c r="D27" s="85"/>
      <c r="E27" s="85"/>
      <c r="F27" s="86"/>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B2" sqref="B2:J5"/>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66</v>
      </c>
      <c r="B1" s="16" t="s">
        <v>75</v>
      </c>
      <c r="C1" s="16" t="s">
        <v>27</v>
      </c>
      <c r="D1" s="16" t="s">
        <v>28</v>
      </c>
      <c r="E1" s="16" t="s">
        <v>29</v>
      </c>
      <c r="F1" s="16" t="s">
        <v>30</v>
      </c>
      <c r="G1" s="16" t="s">
        <v>31</v>
      </c>
      <c r="H1" s="16" t="s">
        <v>76</v>
      </c>
      <c r="I1" s="16" t="s">
        <v>77</v>
      </c>
      <c r="J1" s="11" t="s">
        <v>8</v>
      </c>
    </row>
    <row r="2" spans="1:10" x14ac:dyDescent="0.25">
      <c r="A2" s="25" t="s">
        <v>68</v>
      </c>
      <c r="B2" s="35">
        <v>13521</v>
      </c>
      <c r="C2" s="35">
        <v>11291</v>
      </c>
      <c r="D2" s="35">
        <v>59021</v>
      </c>
      <c r="E2" s="35">
        <v>130613</v>
      </c>
      <c r="F2" s="35">
        <v>365682</v>
      </c>
      <c r="G2" s="35">
        <v>217910</v>
      </c>
      <c r="H2" s="35">
        <v>147403</v>
      </c>
      <c r="I2" s="35">
        <v>24099</v>
      </c>
      <c r="J2" s="35">
        <v>969540</v>
      </c>
    </row>
    <row r="3" spans="1:10" x14ac:dyDescent="0.25">
      <c r="A3" s="27" t="s">
        <v>15</v>
      </c>
      <c r="B3" s="35">
        <v>836</v>
      </c>
      <c r="C3" s="35">
        <v>11116</v>
      </c>
      <c r="D3" s="35">
        <v>31368</v>
      </c>
      <c r="E3" s="35">
        <v>12096</v>
      </c>
      <c r="F3" s="35">
        <v>4867</v>
      </c>
      <c r="G3" s="35" t="s">
        <v>223</v>
      </c>
      <c r="H3" s="35">
        <v>150</v>
      </c>
      <c r="I3" s="35" t="s">
        <v>222</v>
      </c>
      <c r="J3" s="35">
        <v>60433</v>
      </c>
    </row>
    <row r="4" spans="1:10" x14ac:dyDescent="0.25">
      <c r="A4" s="27" t="s">
        <v>69</v>
      </c>
      <c r="B4" s="35">
        <v>75570</v>
      </c>
      <c r="C4" s="35">
        <v>64552</v>
      </c>
      <c r="D4" s="35">
        <v>44238</v>
      </c>
      <c r="E4" s="35">
        <v>21582</v>
      </c>
      <c r="F4" s="35">
        <v>109783</v>
      </c>
      <c r="G4" s="35">
        <v>53122</v>
      </c>
      <c r="H4" s="35">
        <v>60243</v>
      </c>
      <c r="I4" s="35">
        <v>7538</v>
      </c>
      <c r="J4" s="35">
        <v>436628</v>
      </c>
    </row>
    <row r="5" spans="1:10" x14ac:dyDescent="0.25">
      <c r="A5" s="33" t="s">
        <v>8</v>
      </c>
      <c r="B5" s="36">
        <v>89927</v>
      </c>
      <c r="C5" s="36">
        <v>86959</v>
      </c>
      <c r="D5" s="36">
        <v>134627</v>
      </c>
      <c r="E5" s="36">
        <v>164291</v>
      </c>
      <c r="F5" s="36">
        <v>480332</v>
      </c>
      <c r="G5" s="36">
        <v>271032</v>
      </c>
      <c r="H5" s="36">
        <v>207796</v>
      </c>
      <c r="I5" s="36">
        <v>31637</v>
      </c>
      <c r="J5" s="36">
        <v>1466601</v>
      </c>
    </row>
    <row r="6" spans="1:10" ht="21.75" customHeight="1" x14ac:dyDescent="0.25">
      <c r="A6" s="107" t="s">
        <v>121</v>
      </c>
      <c r="B6" s="107"/>
      <c r="C6" s="107"/>
      <c r="D6" s="107"/>
      <c r="E6" s="107"/>
      <c r="F6" s="107"/>
      <c r="G6" s="107"/>
      <c r="H6" s="107"/>
      <c r="I6" s="107"/>
      <c r="J6" s="107"/>
    </row>
  </sheetData>
  <mergeCells count="1">
    <mergeCell ref="A6:J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28" sqref="E28"/>
    </sheetView>
  </sheetViews>
  <sheetFormatPr defaultRowHeight="15" x14ac:dyDescent="0.25"/>
  <cols>
    <col min="1" max="1" width="24.7109375" customWidth="1"/>
    <col min="2" max="5" width="12.7109375" customWidth="1"/>
  </cols>
  <sheetData>
    <row r="1" spans="1:5" ht="15.75" x14ac:dyDescent="0.25">
      <c r="A1" s="37"/>
      <c r="B1" s="106" t="s">
        <v>78</v>
      </c>
      <c r="C1" s="106"/>
      <c r="D1" s="106" t="s">
        <v>79</v>
      </c>
      <c r="E1" s="106"/>
    </row>
    <row r="2" spans="1:5" x14ac:dyDescent="0.25">
      <c r="A2" s="24" t="s">
        <v>66</v>
      </c>
      <c r="B2" s="24" t="s">
        <v>67</v>
      </c>
      <c r="C2" s="24" t="s">
        <v>1</v>
      </c>
      <c r="D2" s="24" t="s">
        <v>3</v>
      </c>
      <c r="E2" s="24" t="s">
        <v>1</v>
      </c>
    </row>
    <row r="3" spans="1:5" x14ac:dyDescent="0.25">
      <c r="A3" s="25" t="s">
        <v>68</v>
      </c>
      <c r="B3" s="38">
        <v>537132</v>
      </c>
      <c r="C3" s="38">
        <v>186013</v>
      </c>
      <c r="D3" s="38">
        <v>1046186</v>
      </c>
      <c r="E3" s="38">
        <v>169746</v>
      </c>
    </row>
    <row r="4" spans="1:5" x14ac:dyDescent="0.25">
      <c r="A4" s="27" t="s">
        <v>69</v>
      </c>
      <c r="B4" s="39">
        <v>126424</v>
      </c>
      <c r="C4" s="39">
        <v>453357</v>
      </c>
      <c r="D4" s="39">
        <v>90584</v>
      </c>
      <c r="E4" s="39">
        <v>323759</v>
      </c>
    </row>
    <row r="5" spans="1:5" x14ac:dyDescent="0.25">
      <c r="A5" s="33" t="s">
        <v>8</v>
      </c>
      <c r="B5" s="40">
        <v>663556</v>
      </c>
      <c r="C5" s="40">
        <v>639370</v>
      </c>
      <c r="D5" s="40">
        <v>1136770</v>
      </c>
      <c r="E5" s="40">
        <v>493505</v>
      </c>
    </row>
    <row r="6" spans="1:5" ht="33.75" customHeight="1" x14ac:dyDescent="0.25">
      <c r="A6" s="102" t="s">
        <v>122</v>
      </c>
      <c r="B6" s="102"/>
      <c r="C6" s="102"/>
      <c r="D6" s="102"/>
      <c r="E6" s="102"/>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30" sqref="F30"/>
    </sheetView>
  </sheetViews>
  <sheetFormatPr defaultRowHeight="15" x14ac:dyDescent="0.25"/>
  <cols>
    <col min="1" max="1" width="24.7109375" customWidth="1"/>
    <col min="2" max="4" width="14.7109375" customWidth="1"/>
  </cols>
  <sheetData>
    <row r="1" spans="1:4" ht="87.75" customHeight="1" x14ac:dyDescent="0.25">
      <c r="A1" s="102" t="s">
        <v>216</v>
      </c>
      <c r="B1" s="102"/>
      <c r="C1" s="102"/>
      <c r="D1" s="102"/>
    </row>
    <row r="2" spans="1:4" ht="22.5" customHeight="1" x14ac:dyDescent="0.25">
      <c r="A2" s="102" t="s">
        <v>84</v>
      </c>
      <c r="B2" s="102"/>
      <c r="C2" s="102"/>
      <c r="D2" s="102"/>
    </row>
    <row r="3" spans="1:4" ht="18.75" customHeight="1" x14ac:dyDescent="0.25">
      <c r="A3" s="102" t="s">
        <v>85</v>
      </c>
      <c r="B3" s="102"/>
      <c r="C3" s="102"/>
      <c r="D3" s="102"/>
    </row>
    <row r="4" spans="1:4" ht="18.75" customHeight="1" x14ac:dyDescent="0.25">
      <c r="A4" s="108" t="s">
        <v>86</v>
      </c>
      <c r="B4" s="109"/>
      <c r="C4" s="109"/>
      <c r="D4" s="109"/>
    </row>
    <row r="5" spans="1:4" ht="18.75" customHeight="1" x14ac:dyDescent="0.25">
      <c r="A5" s="102" t="s">
        <v>87</v>
      </c>
      <c r="B5" s="102"/>
      <c r="C5" s="102"/>
      <c r="D5" s="102"/>
    </row>
    <row r="6" spans="1:4" ht="18" customHeight="1" x14ac:dyDescent="0.25">
      <c r="A6" s="102" t="s">
        <v>88</v>
      </c>
      <c r="B6" s="102"/>
      <c r="C6" s="102"/>
      <c r="D6" s="102"/>
    </row>
    <row r="7" spans="1:4" ht="22.5" customHeight="1" x14ac:dyDescent="0.25">
      <c r="A7" s="102" t="s">
        <v>89</v>
      </c>
      <c r="B7" s="102"/>
      <c r="C7" s="102"/>
      <c r="D7" s="102"/>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18" sqref="D18"/>
    </sheetView>
  </sheetViews>
  <sheetFormatPr defaultRowHeight="15" x14ac:dyDescent="0.25"/>
  <cols>
    <col min="1" max="1" width="24.7109375" customWidth="1"/>
    <col min="2" max="4" width="14.7109375" customWidth="1"/>
  </cols>
  <sheetData>
    <row r="1" spans="1:4" x14ac:dyDescent="0.25">
      <c r="A1" s="24" t="s">
        <v>66</v>
      </c>
      <c r="B1" s="24" t="s">
        <v>67</v>
      </c>
      <c r="C1" s="24" t="s">
        <v>1</v>
      </c>
      <c r="D1" s="24" t="s">
        <v>103</v>
      </c>
    </row>
    <row r="2" spans="1:4" ht="15.75" customHeight="1" x14ac:dyDescent="0.25">
      <c r="A2" s="27" t="s">
        <v>104</v>
      </c>
      <c r="B2" s="26" t="s">
        <v>206</v>
      </c>
      <c r="C2" s="26">
        <v>10352008</v>
      </c>
      <c r="D2" s="26">
        <v>10352008</v>
      </c>
    </row>
    <row r="3" spans="1:4" x14ac:dyDescent="0.25">
      <c r="A3" s="27" t="s">
        <v>105</v>
      </c>
      <c r="B3" s="30" t="s">
        <v>206</v>
      </c>
      <c r="C3" s="26">
        <v>444777</v>
      </c>
      <c r="D3" s="26">
        <v>444777</v>
      </c>
    </row>
    <row r="4" spans="1:4" x14ac:dyDescent="0.25">
      <c r="A4" s="25" t="s">
        <v>106</v>
      </c>
      <c r="B4" s="30" t="s">
        <v>206</v>
      </c>
      <c r="C4" s="26">
        <v>2720103</v>
      </c>
      <c r="D4" s="26">
        <v>2720103</v>
      </c>
    </row>
    <row r="5" spans="1:4" x14ac:dyDescent="0.25">
      <c r="A5" s="33" t="s">
        <v>8</v>
      </c>
      <c r="B5" s="30" t="s">
        <v>206</v>
      </c>
      <c r="C5" s="30">
        <v>13516888</v>
      </c>
      <c r="D5" s="30">
        <v>13516888</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H40" sqref="H40"/>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66</v>
      </c>
      <c r="B1" s="16" t="s">
        <v>71</v>
      </c>
      <c r="C1" s="16" t="s">
        <v>23</v>
      </c>
      <c r="D1" s="16" t="s">
        <v>24</v>
      </c>
      <c r="E1" s="16" t="s">
        <v>25</v>
      </c>
      <c r="F1" s="16" t="s">
        <v>72</v>
      </c>
      <c r="G1" s="16" t="s">
        <v>26</v>
      </c>
      <c r="H1" s="16" t="s">
        <v>73</v>
      </c>
      <c r="I1" s="16" t="s">
        <v>8</v>
      </c>
    </row>
    <row r="2" spans="1:9" x14ac:dyDescent="0.25">
      <c r="A2" s="27" t="s">
        <v>104</v>
      </c>
      <c r="B2" s="32">
        <v>1927106</v>
      </c>
      <c r="C2" s="32">
        <v>606193</v>
      </c>
      <c r="D2" s="32">
        <v>877259</v>
      </c>
      <c r="E2" s="32">
        <v>5895064</v>
      </c>
      <c r="F2" s="32">
        <v>534692</v>
      </c>
      <c r="G2" s="32">
        <v>125691</v>
      </c>
      <c r="H2" s="32">
        <v>386004</v>
      </c>
      <c r="I2" s="32">
        <v>10352009</v>
      </c>
    </row>
    <row r="3" spans="1:9" x14ac:dyDescent="0.25">
      <c r="A3" s="27" t="s">
        <v>105</v>
      </c>
      <c r="B3" s="32">
        <v>62377</v>
      </c>
      <c r="C3" s="32">
        <v>52310</v>
      </c>
      <c r="D3" s="32">
        <v>31726</v>
      </c>
      <c r="E3" s="32">
        <v>228820</v>
      </c>
      <c r="F3" s="32">
        <v>9748</v>
      </c>
      <c r="G3" s="32">
        <v>28669</v>
      </c>
      <c r="H3" s="32">
        <v>31126</v>
      </c>
      <c r="I3" s="32">
        <v>444776</v>
      </c>
    </row>
    <row r="4" spans="1:9" x14ac:dyDescent="0.25">
      <c r="A4" s="25" t="s">
        <v>106</v>
      </c>
      <c r="B4" s="32">
        <v>137571</v>
      </c>
      <c r="C4" s="32">
        <v>45133</v>
      </c>
      <c r="D4" s="32">
        <v>65737</v>
      </c>
      <c r="E4" s="32">
        <v>333177</v>
      </c>
      <c r="F4" s="32">
        <v>54030</v>
      </c>
      <c r="G4" s="32">
        <v>17101</v>
      </c>
      <c r="H4" s="32">
        <v>2067352</v>
      </c>
      <c r="I4" s="32">
        <v>2720101</v>
      </c>
    </row>
    <row r="5" spans="1:9" x14ac:dyDescent="0.25">
      <c r="A5" s="33" t="s">
        <v>8</v>
      </c>
      <c r="B5" s="30">
        <v>2127054</v>
      </c>
      <c r="C5" s="30">
        <v>703636</v>
      </c>
      <c r="D5" s="30">
        <v>974722</v>
      </c>
      <c r="E5" s="30">
        <v>6457061</v>
      </c>
      <c r="F5" s="30">
        <v>598470</v>
      </c>
      <c r="G5" s="30">
        <v>171461</v>
      </c>
      <c r="H5" s="30">
        <v>2484482</v>
      </c>
      <c r="I5" s="30">
        <v>13516886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F28" sqref="F28"/>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24" t="s">
        <v>66</v>
      </c>
      <c r="B1" s="16" t="s">
        <v>75</v>
      </c>
      <c r="C1" s="16" t="s">
        <v>27</v>
      </c>
      <c r="D1" s="16" t="s">
        <v>28</v>
      </c>
      <c r="E1" s="16" t="s">
        <v>29</v>
      </c>
      <c r="F1" s="16" t="s">
        <v>30</v>
      </c>
      <c r="G1" s="10" t="s">
        <v>107</v>
      </c>
      <c r="H1" s="11" t="s">
        <v>8</v>
      </c>
    </row>
    <row r="2" spans="1:8" x14ac:dyDescent="0.25">
      <c r="A2" s="27" t="s">
        <v>104</v>
      </c>
      <c r="B2" s="35">
        <v>1263603</v>
      </c>
      <c r="C2" s="35">
        <v>913682</v>
      </c>
      <c r="D2" s="35">
        <v>1290413</v>
      </c>
      <c r="E2" s="35">
        <v>1660398</v>
      </c>
      <c r="F2" s="35">
        <v>2636976</v>
      </c>
      <c r="G2" s="35">
        <v>2586938</v>
      </c>
      <c r="H2" s="35">
        <v>10352010</v>
      </c>
    </row>
    <row r="3" spans="1:8" x14ac:dyDescent="0.25">
      <c r="A3" s="27" t="s">
        <v>105</v>
      </c>
      <c r="B3" s="35">
        <v>69456</v>
      </c>
      <c r="C3" s="35">
        <v>10382</v>
      </c>
      <c r="D3" s="35">
        <v>33496</v>
      </c>
      <c r="E3" s="35">
        <v>39133</v>
      </c>
      <c r="F3" s="35">
        <v>112925</v>
      </c>
      <c r="G3" s="35">
        <v>179384</v>
      </c>
      <c r="H3" s="35">
        <v>444776</v>
      </c>
    </row>
    <row r="4" spans="1:8" x14ac:dyDescent="0.25">
      <c r="A4" s="25" t="s">
        <v>106</v>
      </c>
      <c r="B4" s="35">
        <v>161609</v>
      </c>
      <c r="C4" s="35">
        <v>123845</v>
      </c>
      <c r="D4" s="35">
        <v>178037</v>
      </c>
      <c r="E4" s="35">
        <v>244655</v>
      </c>
      <c r="F4" s="35">
        <v>381134</v>
      </c>
      <c r="G4" s="35">
        <v>1630824</v>
      </c>
      <c r="H4" s="35">
        <v>2720104</v>
      </c>
    </row>
    <row r="5" spans="1:8" x14ac:dyDescent="0.25">
      <c r="A5" s="33" t="s">
        <v>8</v>
      </c>
      <c r="B5" s="36">
        <v>1494668</v>
      </c>
      <c r="C5" s="36">
        <v>1047909</v>
      </c>
      <c r="D5" s="36">
        <v>1501946</v>
      </c>
      <c r="E5" s="36">
        <v>1944186</v>
      </c>
      <c r="F5" s="36">
        <v>3131035</v>
      </c>
      <c r="G5" s="36">
        <v>4397146</v>
      </c>
      <c r="H5" s="36">
        <v>13516890</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B3" sqref="B3:E6"/>
    </sheetView>
  </sheetViews>
  <sheetFormatPr defaultRowHeight="15" x14ac:dyDescent="0.25"/>
  <cols>
    <col min="1" max="1" width="24.7109375" customWidth="1"/>
    <col min="2" max="5" width="12.7109375" customWidth="1"/>
  </cols>
  <sheetData>
    <row r="1" spans="1:5" ht="15.75" x14ac:dyDescent="0.25">
      <c r="A1" s="37"/>
      <c r="B1" s="106" t="s">
        <v>78</v>
      </c>
      <c r="C1" s="106"/>
      <c r="D1" s="110" t="s">
        <v>79</v>
      </c>
      <c r="E1" s="110"/>
    </row>
    <row r="2" spans="1:5" x14ac:dyDescent="0.25">
      <c r="A2" s="24" t="s">
        <v>66</v>
      </c>
      <c r="B2" s="24" t="s">
        <v>67</v>
      </c>
      <c r="C2" s="24" t="s">
        <v>1</v>
      </c>
      <c r="D2" s="24" t="s">
        <v>3</v>
      </c>
      <c r="E2" s="24" t="s">
        <v>1</v>
      </c>
    </row>
    <row r="3" spans="1:5" x14ac:dyDescent="0.25">
      <c r="A3" s="27" t="s">
        <v>104</v>
      </c>
      <c r="B3" s="39" t="s">
        <v>211</v>
      </c>
      <c r="C3" s="39">
        <v>18065676</v>
      </c>
      <c r="D3" s="26" t="s">
        <v>211</v>
      </c>
      <c r="E3" s="26">
        <v>2638340</v>
      </c>
    </row>
    <row r="4" spans="1:5" x14ac:dyDescent="0.25">
      <c r="A4" s="27" t="s">
        <v>105</v>
      </c>
      <c r="B4" s="39" t="s">
        <v>211</v>
      </c>
      <c r="C4" s="39">
        <v>477731</v>
      </c>
      <c r="D4" s="26" t="s">
        <v>211</v>
      </c>
      <c r="E4" s="26">
        <v>411823</v>
      </c>
    </row>
    <row r="5" spans="1:5" x14ac:dyDescent="0.25">
      <c r="A5" s="25" t="s">
        <v>106</v>
      </c>
      <c r="B5" s="38" t="s">
        <v>211</v>
      </c>
      <c r="C5" s="38">
        <v>3435485</v>
      </c>
      <c r="D5" s="26" t="s">
        <v>211</v>
      </c>
      <c r="E5" s="26">
        <v>2004721</v>
      </c>
    </row>
    <row r="6" spans="1:5" x14ac:dyDescent="0.25">
      <c r="A6" s="33" t="s">
        <v>8</v>
      </c>
      <c r="B6" s="41" t="s">
        <v>211</v>
      </c>
      <c r="C6" s="41">
        <v>21978892</v>
      </c>
      <c r="D6" s="41" t="s">
        <v>211</v>
      </c>
      <c r="E6" s="41">
        <v>5054884</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34" sqref="G34"/>
    </sheetView>
  </sheetViews>
  <sheetFormatPr defaultRowHeight="15" x14ac:dyDescent="0.25"/>
  <cols>
    <col min="1" max="1" width="24.7109375" customWidth="1"/>
    <col min="2" max="4" width="14.7109375" customWidth="1"/>
  </cols>
  <sheetData>
    <row r="1" spans="1:4" ht="73.5" customHeight="1" x14ac:dyDescent="0.25">
      <c r="A1" s="102" t="s">
        <v>214</v>
      </c>
      <c r="B1" s="102"/>
      <c r="C1" s="102"/>
      <c r="D1" s="102"/>
    </row>
    <row r="2" spans="1:4" ht="22.5" customHeight="1" x14ac:dyDescent="0.25">
      <c r="A2" s="102" t="s">
        <v>84</v>
      </c>
      <c r="B2" s="102"/>
      <c r="C2" s="102"/>
      <c r="D2" s="102"/>
    </row>
    <row r="3" spans="1:4" ht="18.75" customHeight="1" x14ac:dyDescent="0.25">
      <c r="A3" s="102" t="s">
        <v>85</v>
      </c>
      <c r="B3" s="102"/>
      <c r="C3" s="102"/>
      <c r="D3" s="102"/>
    </row>
    <row r="4" spans="1:4" ht="18.75" customHeight="1" x14ac:dyDescent="0.25">
      <c r="A4" s="108" t="s">
        <v>86</v>
      </c>
      <c r="B4" s="109"/>
      <c r="C4" s="109"/>
      <c r="D4" s="109"/>
    </row>
    <row r="5" spans="1:4" ht="18.75" customHeight="1" x14ac:dyDescent="0.25">
      <c r="A5" s="102" t="s">
        <v>87</v>
      </c>
      <c r="B5" s="102"/>
      <c r="C5" s="102"/>
      <c r="D5" s="102"/>
    </row>
    <row r="6" spans="1:4" ht="18" customHeight="1" x14ac:dyDescent="0.25">
      <c r="A6" s="102" t="s">
        <v>88</v>
      </c>
      <c r="B6" s="102"/>
      <c r="C6" s="102"/>
      <c r="D6" s="102"/>
    </row>
    <row r="7" spans="1:4" ht="22.5" customHeight="1" x14ac:dyDescent="0.25">
      <c r="A7" s="102" t="s">
        <v>89</v>
      </c>
      <c r="B7" s="102"/>
      <c r="C7" s="102"/>
      <c r="D7" s="102"/>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2" sqref="C2:D5"/>
    </sheetView>
  </sheetViews>
  <sheetFormatPr defaultRowHeight="15" x14ac:dyDescent="0.25"/>
  <cols>
    <col min="1" max="1" width="24.7109375" customWidth="1"/>
    <col min="2" max="4" width="14.7109375" customWidth="1"/>
  </cols>
  <sheetData>
    <row r="1" spans="1:4" x14ac:dyDescent="0.25">
      <c r="A1" s="24" t="s">
        <v>66</v>
      </c>
      <c r="B1" s="24" t="s">
        <v>67</v>
      </c>
      <c r="C1" s="24" t="s">
        <v>1</v>
      </c>
      <c r="D1" s="24" t="s">
        <v>8</v>
      </c>
    </row>
    <row r="2" spans="1:4" ht="15.75" customHeight="1" x14ac:dyDescent="0.25">
      <c r="A2" s="27" t="s">
        <v>104</v>
      </c>
      <c r="B2" s="26">
        <v>0</v>
      </c>
      <c r="C2" s="26">
        <v>616</v>
      </c>
      <c r="D2" s="26">
        <v>616</v>
      </c>
    </row>
    <row r="3" spans="1:4" x14ac:dyDescent="0.25">
      <c r="A3" s="27" t="s">
        <v>105</v>
      </c>
      <c r="B3" s="30">
        <v>0</v>
      </c>
      <c r="C3" s="26">
        <v>43</v>
      </c>
      <c r="D3" s="26">
        <v>43</v>
      </c>
    </row>
    <row r="4" spans="1:4" x14ac:dyDescent="0.25">
      <c r="A4" s="25" t="s">
        <v>106</v>
      </c>
      <c r="B4" s="30">
        <v>0</v>
      </c>
      <c r="C4" s="26">
        <v>158</v>
      </c>
      <c r="D4" s="26">
        <v>158</v>
      </c>
    </row>
    <row r="5" spans="1:4" x14ac:dyDescent="0.25">
      <c r="A5" s="33" t="s">
        <v>8</v>
      </c>
      <c r="B5" s="30">
        <v>0</v>
      </c>
      <c r="C5" s="30">
        <v>817</v>
      </c>
      <c r="D5" s="30">
        <v>817</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G18" sqref="G18"/>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66</v>
      </c>
      <c r="B1" s="16" t="s">
        <v>71</v>
      </c>
      <c r="C1" s="16" t="s">
        <v>23</v>
      </c>
      <c r="D1" s="16" t="s">
        <v>24</v>
      </c>
      <c r="E1" s="16" t="s">
        <v>25</v>
      </c>
      <c r="F1" s="16" t="s">
        <v>72</v>
      </c>
      <c r="G1" s="16" t="s">
        <v>26</v>
      </c>
      <c r="H1" s="16" t="s">
        <v>73</v>
      </c>
      <c r="I1" s="16" t="s">
        <v>8</v>
      </c>
    </row>
    <row r="2" spans="1:9" x14ac:dyDescent="0.25">
      <c r="A2" s="27" t="s">
        <v>104</v>
      </c>
      <c r="B2" s="32">
        <v>268</v>
      </c>
      <c r="C2" s="32">
        <v>16</v>
      </c>
      <c r="D2" s="32">
        <v>13</v>
      </c>
      <c r="E2" s="32">
        <v>202</v>
      </c>
      <c r="F2" s="32">
        <v>41</v>
      </c>
      <c r="G2" s="32">
        <v>32</v>
      </c>
      <c r="H2" s="32">
        <v>44</v>
      </c>
      <c r="I2" s="32">
        <v>616</v>
      </c>
    </row>
    <row r="3" spans="1:9" x14ac:dyDescent="0.25">
      <c r="A3" s="27" t="s">
        <v>105</v>
      </c>
      <c r="B3" s="32">
        <v>16</v>
      </c>
      <c r="C3" s="32">
        <v>3</v>
      </c>
      <c r="D3" s="32">
        <v>6</v>
      </c>
      <c r="E3" s="32">
        <v>10</v>
      </c>
      <c r="F3" s="32" t="s">
        <v>208</v>
      </c>
      <c r="G3" s="32">
        <v>3</v>
      </c>
      <c r="H3" s="32">
        <v>5</v>
      </c>
      <c r="I3" s="32">
        <v>43</v>
      </c>
    </row>
    <row r="4" spans="1:9" x14ac:dyDescent="0.25">
      <c r="A4" s="25" t="s">
        <v>106</v>
      </c>
      <c r="B4" s="32">
        <v>1</v>
      </c>
      <c r="C4" s="32">
        <v>1</v>
      </c>
      <c r="D4" s="32" t="s">
        <v>208</v>
      </c>
      <c r="E4" s="32">
        <v>10</v>
      </c>
      <c r="F4" s="32">
        <v>1</v>
      </c>
      <c r="G4" s="32" t="s">
        <v>208</v>
      </c>
      <c r="H4" s="32">
        <v>145</v>
      </c>
      <c r="I4" s="32">
        <v>158</v>
      </c>
    </row>
    <row r="5" spans="1:9" x14ac:dyDescent="0.25">
      <c r="A5" s="33" t="s">
        <v>8</v>
      </c>
      <c r="B5" s="30">
        <v>285</v>
      </c>
      <c r="C5" s="30">
        <v>20</v>
      </c>
      <c r="D5" s="30">
        <v>19</v>
      </c>
      <c r="E5" s="30">
        <v>222</v>
      </c>
      <c r="F5" s="30">
        <v>42</v>
      </c>
      <c r="G5" s="30">
        <v>35</v>
      </c>
      <c r="H5" s="30">
        <v>194</v>
      </c>
      <c r="I5" s="30">
        <v>817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G5" sqref="G5"/>
    </sheetView>
  </sheetViews>
  <sheetFormatPr defaultRowHeight="15" x14ac:dyDescent="0.25"/>
  <cols>
    <col min="1" max="1" width="20.7109375" style="6" customWidth="1"/>
    <col min="2" max="2" width="12.28515625" style="6" customWidth="1"/>
    <col min="3" max="4" width="11.7109375" style="6" customWidth="1"/>
    <col min="5" max="5" width="13" style="6" customWidth="1"/>
    <col min="6" max="6" width="12.28515625" style="6" customWidth="1"/>
    <col min="7" max="7" width="9.140625" style="6" customWidth="1"/>
    <col min="8" max="16384" width="9.140625" style="6"/>
  </cols>
  <sheetData>
    <row r="1" spans="1:6" x14ac:dyDescent="0.25">
      <c r="A1" s="64"/>
      <c r="B1" s="59" t="s">
        <v>166</v>
      </c>
      <c r="C1" s="59" t="s">
        <v>167</v>
      </c>
      <c r="D1" s="59" t="s">
        <v>168</v>
      </c>
      <c r="E1" s="82">
        <v>41600</v>
      </c>
      <c r="F1" s="59" t="s">
        <v>213</v>
      </c>
    </row>
    <row r="2" spans="1:6" x14ac:dyDescent="0.25">
      <c r="A2" s="65" t="s">
        <v>55</v>
      </c>
      <c r="B2" s="69">
        <v>633091098</v>
      </c>
      <c r="C2" s="69">
        <v>633931928</v>
      </c>
      <c r="D2" s="69">
        <v>640181835</v>
      </c>
      <c r="E2" s="69">
        <v>638969343</v>
      </c>
      <c r="F2" s="69">
        <v>666542310</v>
      </c>
    </row>
    <row r="3" spans="1:6" x14ac:dyDescent="0.25">
      <c r="A3" s="83" t="s">
        <v>196</v>
      </c>
      <c r="B3" s="70">
        <v>525887281</v>
      </c>
      <c r="C3" s="70">
        <v>526615510</v>
      </c>
      <c r="D3" s="70">
        <v>531262208</v>
      </c>
      <c r="E3" s="70">
        <v>531767215</v>
      </c>
      <c r="F3" s="70">
        <v>559186535</v>
      </c>
    </row>
    <row r="4" spans="1:6" x14ac:dyDescent="0.25">
      <c r="A4" s="83" t="s">
        <v>142</v>
      </c>
      <c r="B4" s="70">
        <v>107203817</v>
      </c>
      <c r="C4" s="70">
        <v>107316418</v>
      </c>
      <c r="D4" s="70">
        <v>108919627</v>
      </c>
      <c r="E4" s="70">
        <v>107202128</v>
      </c>
      <c r="F4" s="70">
        <v>107355775</v>
      </c>
    </row>
    <row r="5" spans="1:6" x14ac:dyDescent="0.25">
      <c r="A5" s="60" t="s">
        <v>2</v>
      </c>
      <c r="B5" s="69">
        <v>29160803</v>
      </c>
      <c r="C5" s="69">
        <v>26040676</v>
      </c>
      <c r="D5" s="69">
        <v>26109112</v>
      </c>
      <c r="E5" s="69">
        <v>24113807</v>
      </c>
      <c r="F5" s="69">
        <v>27033776</v>
      </c>
    </row>
    <row r="6" spans="1:6" x14ac:dyDescent="0.25">
      <c r="A6" s="83" t="s">
        <v>197</v>
      </c>
      <c r="B6" s="70">
        <v>21275125</v>
      </c>
      <c r="C6" s="70">
        <v>20107498</v>
      </c>
      <c r="D6" s="70">
        <v>20188287</v>
      </c>
      <c r="E6" s="70">
        <v>19092971</v>
      </c>
      <c r="F6" s="70">
        <v>21978892</v>
      </c>
    </row>
    <row r="7" spans="1:6" x14ac:dyDescent="0.25">
      <c r="A7" s="83" t="s">
        <v>142</v>
      </c>
      <c r="B7" s="70">
        <v>7885678</v>
      </c>
      <c r="C7" s="70">
        <v>5933178</v>
      </c>
      <c r="D7" s="70">
        <v>5920825</v>
      </c>
      <c r="E7" s="70">
        <v>5020836</v>
      </c>
      <c r="F7" s="70">
        <v>5054884</v>
      </c>
    </row>
    <row r="8" spans="1:6" x14ac:dyDescent="0.25">
      <c r="A8" s="60" t="s">
        <v>5</v>
      </c>
      <c r="B8" s="69">
        <v>18845003</v>
      </c>
      <c r="C8" s="69">
        <v>18886716</v>
      </c>
      <c r="D8" s="69">
        <v>18104725</v>
      </c>
      <c r="E8" s="69">
        <v>18294795</v>
      </c>
      <c r="F8" s="69">
        <v>18838704</v>
      </c>
    </row>
    <row r="9" spans="1:6" x14ac:dyDescent="0.25">
      <c r="A9" s="83" t="s">
        <v>197</v>
      </c>
      <c r="B9" s="70">
        <v>14384079</v>
      </c>
      <c r="C9" s="70">
        <v>14396393</v>
      </c>
      <c r="D9" s="70">
        <v>13836753</v>
      </c>
      <c r="E9" s="70">
        <v>13986002</v>
      </c>
      <c r="F9" s="70">
        <v>14277808</v>
      </c>
    </row>
    <row r="10" spans="1:6" x14ac:dyDescent="0.25">
      <c r="A10" s="83" t="s">
        <v>142</v>
      </c>
      <c r="B10" s="70">
        <v>4460924</v>
      </c>
      <c r="C10" s="70">
        <v>4490323</v>
      </c>
      <c r="D10" s="70">
        <v>4267972</v>
      </c>
      <c r="E10" s="70">
        <v>4308793</v>
      </c>
      <c r="F10" s="70">
        <v>4560896</v>
      </c>
    </row>
    <row r="11" spans="1:6" x14ac:dyDescent="0.25">
      <c r="A11" s="60" t="s">
        <v>190</v>
      </c>
      <c r="B11" s="69">
        <v>62900000</v>
      </c>
      <c r="C11" s="69">
        <v>62900000</v>
      </c>
      <c r="D11" s="69">
        <v>62900000</v>
      </c>
      <c r="E11" s="69">
        <v>62900000</v>
      </c>
      <c r="F11" s="69">
        <v>62900000</v>
      </c>
    </row>
    <row r="12" spans="1:6" x14ac:dyDescent="0.25">
      <c r="A12" s="83" t="s">
        <v>197</v>
      </c>
      <c r="B12" s="70" t="s">
        <v>4</v>
      </c>
      <c r="C12" s="70" t="s">
        <v>4</v>
      </c>
      <c r="D12" s="70" t="s">
        <v>4</v>
      </c>
      <c r="E12" s="70" t="s">
        <v>4</v>
      </c>
      <c r="F12" s="70" t="s">
        <v>4</v>
      </c>
    </row>
    <row r="13" spans="1:6" x14ac:dyDescent="0.25">
      <c r="A13" s="83" t="s">
        <v>142</v>
      </c>
      <c r="B13" s="70" t="s">
        <v>4</v>
      </c>
      <c r="C13" s="70" t="s">
        <v>4</v>
      </c>
      <c r="D13" s="70" t="s">
        <v>4</v>
      </c>
      <c r="E13" s="70" t="s">
        <v>4</v>
      </c>
      <c r="F13" s="70" t="s">
        <v>4</v>
      </c>
    </row>
    <row r="14" spans="1:6" x14ac:dyDescent="0.25">
      <c r="A14" s="60" t="s">
        <v>192</v>
      </c>
      <c r="B14" s="69">
        <v>8840000</v>
      </c>
      <c r="C14" s="69">
        <v>8840000</v>
      </c>
      <c r="D14" s="69">
        <v>8840000</v>
      </c>
      <c r="E14" s="69">
        <v>8840000</v>
      </c>
      <c r="F14" s="69">
        <v>8840000</v>
      </c>
    </row>
    <row r="15" spans="1:6" x14ac:dyDescent="0.25">
      <c r="A15" s="83" t="s">
        <v>197</v>
      </c>
      <c r="B15" s="70" t="s">
        <v>4</v>
      </c>
      <c r="C15" s="70" t="s">
        <v>4</v>
      </c>
      <c r="D15" s="70" t="s">
        <v>4</v>
      </c>
      <c r="E15" s="70" t="s">
        <v>4</v>
      </c>
      <c r="F15" s="70" t="s">
        <v>4</v>
      </c>
    </row>
    <row r="16" spans="1:6" x14ac:dyDescent="0.25">
      <c r="A16" s="83" t="s">
        <v>142</v>
      </c>
      <c r="B16" s="70" t="s">
        <v>4</v>
      </c>
      <c r="C16" s="70" t="s">
        <v>4</v>
      </c>
      <c r="D16" s="70" t="s">
        <v>4</v>
      </c>
      <c r="E16" s="70" t="s">
        <v>4</v>
      </c>
      <c r="F16" s="70" t="s">
        <v>4</v>
      </c>
    </row>
    <row r="17" spans="1:6" ht="25.5" x14ac:dyDescent="0.25">
      <c r="A17" s="60" t="s">
        <v>193</v>
      </c>
      <c r="B17" s="69">
        <v>3400000</v>
      </c>
      <c r="C17" s="69">
        <v>3400000</v>
      </c>
      <c r="D17" s="69">
        <v>3400000</v>
      </c>
      <c r="E17" s="69">
        <v>3400000</v>
      </c>
      <c r="F17" s="69">
        <v>3400000</v>
      </c>
    </row>
    <row r="18" spans="1:6" x14ac:dyDescent="0.25">
      <c r="A18" s="83" t="s">
        <v>197</v>
      </c>
      <c r="B18" s="70" t="s">
        <v>4</v>
      </c>
      <c r="C18" s="70" t="s">
        <v>4</v>
      </c>
      <c r="D18" s="70" t="s">
        <v>4</v>
      </c>
      <c r="E18" s="70" t="s">
        <v>4</v>
      </c>
      <c r="F18" s="70" t="s">
        <v>4</v>
      </c>
    </row>
    <row r="19" spans="1:6" x14ac:dyDescent="0.25">
      <c r="A19" s="83" t="s">
        <v>142</v>
      </c>
      <c r="B19" s="70" t="s">
        <v>4</v>
      </c>
      <c r="C19" s="70" t="s">
        <v>4</v>
      </c>
      <c r="D19" s="70" t="s">
        <v>4</v>
      </c>
      <c r="E19" s="70" t="s">
        <v>4</v>
      </c>
      <c r="F19" s="70" t="s">
        <v>4</v>
      </c>
    </row>
    <row r="20" spans="1:6" x14ac:dyDescent="0.25">
      <c r="A20" s="60" t="s">
        <v>8</v>
      </c>
      <c r="B20" s="69">
        <v>756236904</v>
      </c>
      <c r="C20" s="69">
        <v>753999320</v>
      </c>
      <c r="D20" s="69">
        <v>759535672</v>
      </c>
      <c r="E20" s="69">
        <v>756517945</v>
      </c>
      <c r="F20" s="69">
        <v>787554790</v>
      </c>
    </row>
    <row r="21" spans="1:6" x14ac:dyDescent="0.25">
      <c r="A21" s="91"/>
      <c r="B21" s="92"/>
      <c r="C21" s="92"/>
      <c r="D21" s="92"/>
      <c r="E21" s="92"/>
      <c r="F21" s="93"/>
    </row>
    <row r="22" spans="1:6" ht="104.25" customHeight="1" x14ac:dyDescent="0.25">
      <c r="A22" s="90" t="s">
        <v>198</v>
      </c>
      <c r="B22" s="90"/>
      <c r="C22" s="90"/>
      <c r="D22" s="90"/>
      <c r="E22" s="90"/>
      <c r="F22" s="90"/>
    </row>
    <row r="23" spans="1:6" ht="15.95" customHeight="1" x14ac:dyDescent="0.25">
      <c r="A23" s="90" t="s">
        <v>13</v>
      </c>
      <c r="B23" s="90"/>
      <c r="C23" s="90"/>
      <c r="D23" s="90"/>
      <c r="E23" s="90"/>
      <c r="F23" s="90"/>
    </row>
    <row r="24" spans="1:6" ht="15.95" customHeight="1" x14ac:dyDescent="0.25">
      <c r="A24" s="90" t="s">
        <v>14</v>
      </c>
      <c r="B24" s="90"/>
      <c r="C24" s="90"/>
      <c r="D24" s="90"/>
      <c r="E24" s="90"/>
      <c r="F24" s="90"/>
    </row>
    <row r="25" spans="1:6" ht="15.95" customHeight="1" x14ac:dyDescent="0.25">
      <c r="A25" s="90" t="s">
        <v>11</v>
      </c>
      <c r="B25" s="90"/>
      <c r="C25" s="90"/>
      <c r="D25" s="90"/>
      <c r="E25" s="90"/>
      <c r="F25" s="90"/>
    </row>
    <row r="26" spans="1:6" ht="15.95" customHeight="1" x14ac:dyDescent="0.25">
      <c r="A26" s="90" t="s">
        <v>195</v>
      </c>
      <c r="B26" s="90"/>
      <c r="C26" s="90"/>
      <c r="D26" s="90"/>
      <c r="E26" s="90"/>
      <c r="F26" s="90"/>
    </row>
    <row r="27" spans="1:6" ht="32.25" customHeight="1" x14ac:dyDescent="0.25">
      <c r="A27" s="84" t="s">
        <v>12</v>
      </c>
      <c r="B27" s="85"/>
      <c r="C27" s="85"/>
      <c r="D27" s="85"/>
      <c r="E27" s="85"/>
      <c r="F27" s="86"/>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J28" sqref="J28"/>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24" t="s">
        <v>66</v>
      </c>
      <c r="B1" s="16" t="s">
        <v>75</v>
      </c>
      <c r="C1" s="16" t="s">
        <v>27</v>
      </c>
      <c r="D1" s="16" t="s">
        <v>28</v>
      </c>
      <c r="E1" s="16" t="s">
        <v>29</v>
      </c>
      <c r="F1" s="16" t="s">
        <v>30</v>
      </c>
      <c r="G1" s="16" t="s">
        <v>31</v>
      </c>
      <c r="H1" s="16" t="s">
        <v>76</v>
      </c>
      <c r="I1" s="16" t="s">
        <v>77</v>
      </c>
      <c r="J1" s="11" t="s">
        <v>8</v>
      </c>
    </row>
    <row r="2" spans="1:10" x14ac:dyDescent="0.25">
      <c r="A2" s="27" t="s">
        <v>104</v>
      </c>
      <c r="B2" s="35">
        <v>17</v>
      </c>
      <c r="C2" s="35">
        <v>5</v>
      </c>
      <c r="D2" s="35">
        <v>30</v>
      </c>
      <c r="E2" s="35">
        <v>61</v>
      </c>
      <c r="F2" s="35">
        <v>208</v>
      </c>
      <c r="G2" s="35">
        <v>120</v>
      </c>
      <c r="H2" s="35">
        <v>164</v>
      </c>
      <c r="I2" s="35">
        <v>11</v>
      </c>
      <c r="J2" s="35">
        <v>616</v>
      </c>
    </row>
    <row r="3" spans="1:10" x14ac:dyDescent="0.25">
      <c r="A3" s="27" t="s">
        <v>105</v>
      </c>
      <c r="B3" s="35">
        <v>9</v>
      </c>
      <c r="C3" s="35" t="s">
        <v>223</v>
      </c>
      <c r="D3" s="35" t="s">
        <v>223</v>
      </c>
      <c r="E3" s="35">
        <v>6</v>
      </c>
      <c r="F3" s="35">
        <v>10</v>
      </c>
      <c r="G3" s="35">
        <v>8</v>
      </c>
      <c r="H3" s="35">
        <v>10</v>
      </c>
      <c r="I3" s="35" t="s">
        <v>222</v>
      </c>
      <c r="J3" s="35">
        <v>43</v>
      </c>
    </row>
    <row r="4" spans="1:10" x14ac:dyDescent="0.25">
      <c r="A4" s="25" t="s">
        <v>106</v>
      </c>
      <c r="B4" s="35">
        <v>3</v>
      </c>
      <c r="C4" s="35">
        <v>2</v>
      </c>
      <c r="D4" s="35">
        <v>40</v>
      </c>
      <c r="E4" s="35">
        <v>43</v>
      </c>
      <c r="F4" s="35">
        <v>30</v>
      </c>
      <c r="G4" s="35">
        <v>22</v>
      </c>
      <c r="H4" s="35">
        <v>18</v>
      </c>
      <c r="I4" s="35" t="s">
        <v>222</v>
      </c>
      <c r="J4" s="35">
        <v>158</v>
      </c>
    </row>
    <row r="5" spans="1:10" x14ac:dyDescent="0.25">
      <c r="A5" s="33" t="s">
        <v>8</v>
      </c>
      <c r="B5" s="36">
        <v>29</v>
      </c>
      <c r="C5" s="36">
        <v>7</v>
      </c>
      <c r="D5" s="36">
        <v>70</v>
      </c>
      <c r="E5" s="36">
        <v>110</v>
      </c>
      <c r="F5" s="36">
        <v>248</v>
      </c>
      <c r="G5" s="36">
        <v>150</v>
      </c>
      <c r="H5" s="36">
        <v>192</v>
      </c>
      <c r="I5" s="36">
        <v>11</v>
      </c>
      <c r="J5" s="36">
        <v>817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35" sqref="F35"/>
    </sheetView>
  </sheetViews>
  <sheetFormatPr defaultRowHeight="15" x14ac:dyDescent="0.25"/>
  <cols>
    <col min="1" max="1" width="24.7109375" customWidth="1"/>
    <col min="2" max="5" width="12.7109375" customWidth="1"/>
  </cols>
  <sheetData>
    <row r="1" spans="1:5" ht="15.75" x14ac:dyDescent="0.25">
      <c r="A1" s="37"/>
      <c r="B1" s="106" t="s">
        <v>78</v>
      </c>
      <c r="C1" s="106"/>
      <c r="D1" s="110" t="s">
        <v>79</v>
      </c>
      <c r="E1" s="110"/>
    </row>
    <row r="2" spans="1:5" x14ac:dyDescent="0.25">
      <c r="A2" s="24" t="s">
        <v>66</v>
      </c>
      <c r="B2" s="24" t="s">
        <v>67</v>
      </c>
      <c r="C2" s="24" t="s">
        <v>1</v>
      </c>
      <c r="D2" s="24" t="s">
        <v>3</v>
      </c>
      <c r="E2" s="24" t="s">
        <v>1</v>
      </c>
    </row>
    <row r="3" spans="1:5" x14ac:dyDescent="0.25">
      <c r="A3" s="27" t="s">
        <v>104</v>
      </c>
      <c r="B3" s="39" t="s">
        <v>211</v>
      </c>
      <c r="C3" s="39">
        <v>768</v>
      </c>
      <c r="D3" s="26" t="s">
        <v>224</v>
      </c>
      <c r="E3" s="26">
        <v>464</v>
      </c>
    </row>
    <row r="4" spans="1:5" x14ac:dyDescent="0.25">
      <c r="A4" s="27" t="s">
        <v>105</v>
      </c>
      <c r="B4" s="39" t="s">
        <v>211</v>
      </c>
      <c r="C4" s="39">
        <v>39</v>
      </c>
      <c r="D4" s="26" t="s">
        <v>224</v>
      </c>
      <c r="E4" s="26">
        <v>47</v>
      </c>
    </row>
    <row r="5" spans="1:5" x14ac:dyDescent="0.25">
      <c r="A5" s="25" t="s">
        <v>106</v>
      </c>
      <c r="B5" s="38" t="s">
        <v>211</v>
      </c>
      <c r="C5" s="38">
        <v>215</v>
      </c>
      <c r="D5" s="26" t="s">
        <v>224</v>
      </c>
      <c r="E5" s="26">
        <v>101</v>
      </c>
    </row>
    <row r="6" spans="1:5" x14ac:dyDescent="0.25">
      <c r="A6" s="33" t="s">
        <v>8</v>
      </c>
      <c r="B6" s="41" t="s">
        <v>211</v>
      </c>
      <c r="C6" s="41">
        <v>1022</v>
      </c>
      <c r="D6" s="41" t="s">
        <v>211</v>
      </c>
      <c r="E6" s="41">
        <v>612</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31" sqref="A31"/>
    </sheetView>
  </sheetViews>
  <sheetFormatPr defaultRowHeight="15" x14ac:dyDescent="0.25"/>
  <cols>
    <col min="1" max="1" width="24.7109375" customWidth="1"/>
    <col min="2" max="4" width="14.7109375" customWidth="1"/>
  </cols>
  <sheetData>
    <row r="1" spans="1:4" ht="73.5" customHeight="1" x14ac:dyDescent="0.25">
      <c r="A1" s="111" t="s">
        <v>215</v>
      </c>
      <c r="B1" s="111"/>
      <c r="C1" s="111"/>
      <c r="D1" s="111"/>
    </row>
    <row r="2" spans="1:4" ht="22.5" customHeight="1" x14ac:dyDescent="0.25">
      <c r="A2" s="102" t="s">
        <v>84</v>
      </c>
      <c r="B2" s="102"/>
      <c r="C2" s="102"/>
      <c r="D2" s="102"/>
    </row>
    <row r="3" spans="1:4" ht="18.75" customHeight="1" x14ac:dyDescent="0.25">
      <c r="A3" s="102" t="s">
        <v>85</v>
      </c>
      <c r="B3" s="102"/>
      <c r="C3" s="102"/>
      <c r="D3" s="102"/>
    </row>
    <row r="4" spans="1:4" ht="18.75" customHeight="1" x14ac:dyDescent="0.25">
      <c r="A4" s="108" t="s">
        <v>86</v>
      </c>
      <c r="B4" s="109"/>
      <c r="C4" s="109"/>
      <c r="D4" s="109"/>
    </row>
    <row r="5" spans="1:4" ht="18.75" customHeight="1" x14ac:dyDescent="0.25">
      <c r="A5" s="102" t="s">
        <v>87</v>
      </c>
      <c r="B5" s="102"/>
      <c r="C5" s="102"/>
      <c r="D5" s="102"/>
    </row>
    <row r="6" spans="1:4" ht="18" customHeight="1" x14ac:dyDescent="0.25">
      <c r="A6" s="102" t="s">
        <v>88</v>
      </c>
      <c r="B6" s="102"/>
      <c r="C6" s="102"/>
      <c r="D6" s="102"/>
    </row>
    <row r="7" spans="1:4" ht="22.5" customHeight="1" x14ac:dyDescent="0.25">
      <c r="A7" s="102" t="s">
        <v>89</v>
      </c>
      <c r="B7" s="102"/>
      <c r="C7" s="102"/>
      <c r="D7" s="102"/>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2" sqref="C2:D5"/>
    </sheetView>
  </sheetViews>
  <sheetFormatPr defaultRowHeight="15" x14ac:dyDescent="0.25"/>
  <cols>
    <col min="1" max="1" width="24.7109375" customWidth="1"/>
    <col min="2" max="4" width="14.7109375" customWidth="1"/>
  </cols>
  <sheetData>
    <row r="1" spans="1:4" x14ac:dyDescent="0.25">
      <c r="A1" s="24" t="s">
        <v>66</v>
      </c>
      <c r="B1" s="24" t="s">
        <v>67</v>
      </c>
      <c r="C1" s="24" t="s">
        <v>1</v>
      </c>
      <c r="D1" s="24" t="s">
        <v>8</v>
      </c>
    </row>
    <row r="2" spans="1:4" x14ac:dyDescent="0.25">
      <c r="A2" s="44" t="s">
        <v>128</v>
      </c>
      <c r="B2" s="26">
        <v>0</v>
      </c>
      <c r="C2" s="35">
        <v>71296</v>
      </c>
      <c r="D2" s="35">
        <v>71296</v>
      </c>
    </row>
    <row r="3" spans="1:4" x14ac:dyDescent="0.25">
      <c r="A3" s="44" t="s">
        <v>129</v>
      </c>
      <c r="B3" s="26">
        <v>0</v>
      </c>
      <c r="C3" s="35">
        <v>8113</v>
      </c>
      <c r="D3" s="35">
        <v>8113</v>
      </c>
    </row>
    <row r="4" spans="1:4" x14ac:dyDescent="0.25">
      <c r="A4" s="44" t="s">
        <v>130</v>
      </c>
      <c r="B4" s="26">
        <v>0</v>
      </c>
      <c r="C4" s="35">
        <v>4686</v>
      </c>
      <c r="D4" s="35">
        <v>4686</v>
      </c>
    </row>
    <row r="5" spans="1:4" ht="15.75" customHeight="1" x14ac:dyDescent="0.25">
      <c r="A5" s="33" t="s">
        <v>8</v>
      </c>
      <c r="B5" s="26">
        <v>0</v>
      </c>
      <c r="C5" s="34">
        <v>84095</v>
      </c>
      <c r="D5" s="34">
        <v>84095</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I30" sqref="I30"/>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24" t="s">
        <v>66</v>
      </c>
      <c r="B1" s="16" t="s">
        <v>71</v>
      </c>
      <c r="C1" s="16" t="s">
        <v>23</v>
      </c>
      <c r="D1" s="16" t="s">
        <v>24</v>
      </c>
      <c r="E1" s="16" t="s">
        <v>25</v>
      </c>
      <c r="F1" s="16" t="s">
        <v>72</v>
      </c>
      <c r="G1" s="16" t="s">
        <v>26</v>
      </c>
      <c r="H1" s="16" t="s">
        <v>73</v>
      </c>
      <c r="I1" s="16" t="s">
        <v>8</v>
      </c>
    </row>
    <row r="2" spans="1:9" ht="15.75" thickBot="1" x14ac:dyDescent="0.3">
      <c r="A2" s="45" t="s">
        <v>131</v>
      </c>
      <c r="B2" s="46">
        <v>49513</v>
      </c>
      <c r="C2" s="46">
        <v>1751</v>
      </c>
      <c r="D2" s="46">
        <v>2528</v>
      </c>
      <c r="E2" s="46">
        <v>15674</v>
      </c>
      <c r="F2" s="46">
        <v>2709</v>
      </c>
      <c r="G2" s="46">
        <v>4412</v>
      </c>
      <c r="H2" s="46">
        <v>7508</v>
      </c>
      <c r="I2" s="47">
        <v>84095</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F33" sqref="F33:G33"/>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24" t="s">
        <v>66</v>
      </c>
      <c r="B1" s="16" t="s">
        <v>75</v>
      </c>
      <c r="C1" s="16" t="s">
        <v>27</v>
      </c>
      <c r="D1" s="16" t="s">
        <v>28</v>
      </c>
      <c r="E1" s="16" t="s">
        <v>29</v>
      </c>
      <c r="F1" s="16" t="s">
        <v>30</v>
      </c>
      <c r="G1" s="10" t="s">
        <v>31</v>
      </c>
      <c r="H1" s="11" t="s">
        <v>76</v>
      </c>
      <c r="I1" s="11" t="s">
        <v>77</v>
      </c>
      <c r="J1" s="11" t="s">
        <v>8</v>
      </c>
    </row>
    <row r="2" spans="1:10" ht="15.75" thickBot="1" x14ac:dyDescent="0.3">
      <c r="A2" s="48" t="s">
        <v>132</v>
      </c>
      <c r="B2" s="49">
        <v>6185</v>
      </c>
      <c r="C2" s="49">
        <v>772</v>
      </c>
      <c r="D2" s="49">
        <v>6024</v>
      </c>
      <c r="E2" s="49">
        <v>13203</v>
      </c>
      <c r="F2" s="49">
        <v>31269</v>
      </c>
      <c r="G2" s="49">
        <v>11182</v>
      </c>
      <c r="H2" s="49">
        <v>14626</v>
      </c>
      <c r="I2" s="49">
        <v>834</v>
      </c>
      <c r="J2" s="50">
        <v>84095</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22" sqref="F22"/>
    </sheetView>
  </sheetViews>
  <sheetFormatPr defaultRowHeight="15" x14ac:dyDescent="0.25"/>
  <cols>
    <col min="1" max="1" width="24.7109375" customWidth="1"/>
    <col min="2" max="5" width="12.7109375" customWidth="1"/>
  </cols>
  <sheetData>
    <row r="1" spans="1:5" ht="15.75" x14ac:dyDescent="0.25">
      <c r="A1" s="37"/>
      <c r="B1" s="106" t="s">
        <v>78</v>
      </c>
      <c r="C1" s="106"/>
      <c r="D1" s="110" t="s">
        <v>79</v>
      </c>
      <c r="E1" s="110"/>
    </row>
    <row r="2" spans="1:5" x14ac:dyDescent="0.25">
      <c r="A2" s="24" t="s">
        <v>66</v>
      </c>
      <c r="B2" s="24" t="s">
        <v>67</v>
      </c>
      <c r="C2" s="24" t="s">
        <v>1</v>
      </c>
      <c r="D2" s="24" t="s">
        <v>3</v>
      </c>
      <c r="E2" s="24" t="s">
        <v>1</v>
      </c>
    </row>
    <row r="3" spans="1:5" x14ac:dyDescent="0.25">
      <c r="A3" s="44" t="s">
        <v>104</v>
      </c>
      <c r="B3" s="39" t="s">
        <v>211</v>
      </c>
      <c r="C3" s="39">
        <v>83133</v>
      </c>
      <c r="D3" s="39" t="s">
        <v>211</v>
      </c>
      <c r="E3" s="39">
        <v>59459</v>
      </c>
    </row>
    <row r="4" spans="1:5" x14ac:dyDescent="0.25">
      <c r="A4" s="44" t="s">
        <v>105</v>
      </c>
      <c r="B4" s="39" t="s">
        <v>211</v>
      </c>
      <c r="C4" s="39">
        <v>2803</v>
      </c>
      <c r="D4" s="39" t="s">
        <v>211</v>
      </c>
      <c r="E4" s="39">
        <v>13422</v>
      </c>
    </row>
    <row r="5" spans="1:5" x14ac:dyDescent="0.25">
      <c r="A5" s="44" t="s">
        <v>106</v>
      </c>
      <c r="B5" s="39" t="s">
        <v>211</v>
      </c>
      <c r="C5" s="39">
        <v>5965</v>
      </c>
      <c r="D5" s="39" t="s">
        <v>211</v>
      </c>
      <c r="E5" s="39">
        <v>3408</v>
      </c>
    </row>
    <row r="6" spans="1:5" x14ac:dyDescent="0.25">
      <c r="A6" s="33" t="s">
        <v>8</v>
      </c>
      <c r="B6" s="41" t="s">
        <v>211</v>
      </c>
      <c r="C6" s="41">
        <v>91901</v>
      </c>
      <c r="D6" s="41" t="s">
        <v>211</v>
      </c>
      <c r="E6" s="41">
        <v>76289</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35" sqref="G35"/>
    </sheetView>
  </sheetViews>
  <sheetFormatPr defaultRowHeight="15" x14ac:dyDescent="0.25"/>
  <cols>
    <col min="1" max="1" width="24.7109375" customWidth="1"/>
    <col min="2" max="4" width="14.7109375" customWidth="1"/>
  </cols>
  <sheetData>
    <row r="1" spans="1:4" ht="87.75" customHeight="1" x14ac:dyDescent="0.25">
      <c r="A1" s="102" t="s">
        <v>216</v>
      </c>
      <c r="B1" s="102"/>
      <c r="C1" s="102"/>
      <c r="D1" s="102"/>
    </row>
    <row r="2" spans="1:4" ht="22.5" customHeight="1" x14ac:dyDescent="0.25">
      <c r="A2" s="102" t="s">
        <v>84</v>
      </c>
      <c r="B2" s="102"/>
      <c r="C2" s="102"/>
      <c r="D2" s="102"/>
    </row>
    <row r="3" spans="1:4" ht="18.75" customHeight="1" x14ac:dyDescent="0.25">
      <c r="A3" s="102" t="s">
        <v>85</v>
      </c>
      <c r="B3" s="102"/>
      <c r="C3" s="102"/>
      <c r="D3" s="102"/>
    </row>
    <row r="4" spans="1:4" ht="18.75" customHeight="1" x14ac:dyDescent="0.25">
      <c r="A4" s="108" t="s">
        <v>86</v>
      </c>
      <c r="B4" s="109"/>
      <c r="C4" s="109"/>
      <c r="D4" s="109"/>
    </row>
    <row r="5" spans="1:4" ht="18.75" customHeight="1" x14ac:dyDescent="0.25">
      <c r="A5" s="102" t="s">
        <v>87</v>
      </c>
      <c r="B5" s="102"/>
      <c r="C5" s="102"/>
      <c r="D5" s="102"/>
    </row>
    <row r="6" spans="1:4" ht="18" customHeight="1" x14ac:dyDescent="0.25">
      <c r="A6" s="102" t="s">
        <v>88</v>
      </c>
      <c r="B6" s="102"/>
      <c r="C6" s="102"/>
      <c r="D6" s="102"/>
    </row>
    <row r="7" spans="1:4" ht="22.5" customHeight="1" x14ac:dyDescent="0.25">
      <c r="A7" s="102" t="s">
        <v>89</v>
      </c>
      <c r="B7" s="102"/>
      <c r="C7" s="102"/>
      <c r="D7" s="102"/>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A22" sqref="A22"/>
    </sheetView>
  </sheetViews>
  <sheetFormatPr defaultRowHeight="15" x14ac:dyDescent="0.25"/>
  <cols>
    <col min="1" max="1" width="20.7109375" style="6" bestFit="1" customWidth="1"/>
    <col min="2" max="4" width="14.7109375" style="6" customWidth="1"/>
    <col min="5" max="16384" width="9.140625" style="6"/>
  </cols>
  <sheetData>
    <row r="1" spans="1:4" ht="15.75" x14ac:dyDescent="0.25">
      <c r="A1" s="15" t="s">
        <v>137</v>
      </c>
      <c r="B1" s="16" t="s">
        <v>138</v>
      </c>
      <c r="C1" s="16" t="s">
        <v>1</v>
      </c>
      <c r="D1" s="16" t="s">
        <v>8</v>
      </c>
    </row>
    <row r="2" spans="1:4" x14ac:dyDescent="0.25">
      <c r="A2" s="17" t="s">
        <v>33</v>
      </c>
      <c r="B2" s="30" t="s">
        <v>206</v>
      </c>
      <c r="C2" s="30">
        <v>1129110</v>
      </c>
      <c r="D2" s="30">
        <v>1129110</v>
      </c>
    </row>
    <row r="3" spans="1:4" x14ac:dyDescent="0.25">
      <c r="A3" s="18" t="s">
        <v>139</v>
      </c>
      <c r="B3" s="26" t="s">
        <v>206</v>
      </c>
      <c r="C3" s="26">
        <v>20</v>
      </c>
      <c r="D3" s="26">
        <v>20</v>
      </c>
    </row>
    <row r="4" spans="1:4" x14ac:dyDescent="0.25">
      <c r="A4" s="18" t="s">
        <v>140</v>
      </c>
      <c r="B4" s="26" t="s">
        <v>206</v>
      </c>
      <c r="C4" s="26">
        <v>551061</v>
      </c>
      <c r="D4" s="26">
        <v>551061</v>
      </c>
    </row>
    <row r="5" spans="1:4" x14ac:dyDescent="0.25">
      <c r="A5" s="18" t="s">
        <v>141</v>
      </c>
      <c r="B5" s="26" t="s">
        <v>206</v>
      </c>
      <c r="C5" s="26">
        <v>578029</v>
      </c>
      <c r="D5" s="26">
        <v>578029</v>
      </c>
    </row>
    <row r="6" spans="1:4" x14ac:dyDescent="0.25">
      <c r="A6" s="18" t="s">
        <v>142</v>
      </c>
      <c r="B6" s="26" t="s">
        <v>206</v>
      </c>
      <c r="C6" s="26" t="s">
        <v>206</v>
      </c>
      <c r="D6" s="26" t="s">
        <v>206</v>
      </c>
    </row>
    <row r="7" spans="1:4" x14ac:dyDescent="0.25">
      <c r="A7" s="17" t="s">
        <v>37</v>
      </c>
      <c r="B7" s="30">
        <v>2276704</v>
      </c>
      <c r="C7" s="30">
        <v>5495524</v>
      </c>
      <c r="D7" s="30">
        <v>7772228</v>
      </c>
    </row>
    <row r="8" spans="1:4" x14ac:dyDescent="0.25">
      <c r="A8" s="18" t="s">
        <v>139</v>
      </c>
      <c r="B8" s="26" t="s">
        <v>206</v>
      </c>
      <c r="C8" s="26">
        <v>129568</v>
      </c>
      <c r="D8" s="26">
        <v>129568</v>
      </c>
    </row>
    <row r="9" spans="1:4" x14ac:dyDescent="0.25">
      <c r="A9" s="18" t="s">
        <v>140</v>
      </c>
      <c r="B9" s="26">
        <v>902661</v>
      </c>
      <c r="C9" s="26">
        <v>2569120</v>
      </c>
      <c r="D9" s="26">
        <v>3471781</v>
      </c>
    </row>
    <row r="10" spans="1:4" x14ac:dyDescent="0.25">
      <c r="A10" s="18" t="s">
        <v>141</v>
      </c>
      <c r="B10" s="26">
        <v>1354524</v>
      </c>
      <c r="C10" s="26">
        <v>2513880</v>
      </c>
      <c r="D10" s="26">
        <v>3868404</v>
      </c>
    </row>
    <row r="11" spans="1:4" x14ac:dyDescent="0.25">
      <c r="A11" s="18" t="s">
        <v>142</v>
      </c>
      <c r="B11" s="26">
        <v>19519</v>
      </c>
      <c r="C11" s="26">
        <v>282956</v>
      </c>
      <c r="D11" s="26">
        <v>302475</v>
      </c>
    </row>
    <row r="12" spans="1:4" x14ac:dyDescent="0.25">
      <c r="A12" s="17" t="s">
        <v>38</v>
      </c>
      <c r="B12" s="30" t="s">
        <v>206</v>
      </c>
      <c r="C12" s="30">
        <v>518014</v>
      </c>
      <c r="D12" s="30">
        <v>518014</v>
      </c>
    </row>
    <row r="13" spans="1:4" x14ac:dyDescent="0.25">
      <c r="A13" s="18" t="s">
        <v>143</v>
      </c>
      <c r="B13" s="26" t="s">
        <v>206</v>
      </c>
      <c r="C13" s="26">
        <v>53204</v>
      </c>
      <c r="D13" s="26">
        <v>53204</v>
      </c>
    </row>
    <row r="14" spans="1:4" x14ac:dyDescent="0.25">
      <c r="A14" s="18" t="s">
        <v>144</v>
      </c>
      <c r="B14" s="26" t="s">
        <v>206</v>
      </c>
      <c r="C14" s="26">
        <v>464534</v>
      </c>
      <c r="D14" s="26">
        <v>464534</v>
      </c>
    </row>
    <row r="15" spans="1:4" x14ac:dyDescent="0.25">
      <c r="A15" s="18" t="s">
        <v>145</v>
      </c>
      <c r="B15" s="26" t="s">
        <v>206</v>
      </c>
      <c r="C15" s="26">
        <v>276</v>
      </c>
      <c r="D15" s="26">
        <v>276</v>
      </c>
    </row>
    <row r="16" spans="1:4" x14ac:dyDescent="0.25">
      <c r="A16" s="17" t="s">
        <v>8</v>
      </c>
      <c r="B16" s="30">
        <v>2276704</v>
      </c>
      <c r="C16" s="30">
        <v>7142648</v>
      </c>
      <c r="D16" s="30">
        <v>9419352</v>
      </c>
    </row>
    <row r="17" ht="66.75" customHeight="1" x14ac:dyDescent="0.25"/>
    <row r="18" ht="15.95" customHeight="1" x14ac:dyDescent="0.25"/>
    <row r="19" ht="15.95" customHeight="1" x14ac:dyDescent="0.25"/>
    <row r="20"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23" sqref="E23"/>
    </sheetView>
  </sheetViews>
  <sheetFormatPr defaultRowHeight="15" x14ac:dyDescent="0.25"/>
  <cols>
    <col min="1" max="1" width="20.7109375" style="6" bestFit="1" customWidth="1"/>
    <col min="2" max="5" width="12.7109375" style="6" customWidth="1"/>
    <col min="6" max="16384" width="9.140625" style="6"/>
  </cols>
  <sheetData>
    <row r="1" spans="1:5" ht="15.75" x14ac:dyDescent="0.25">
      <c r="A1" s="16" t="s">
        <v>137</v>
      </c>
      <c r="B1" s="16" t="s">
        <v>146</v>
      </c>
      <c r="C1" s="16" t="s">
        <v>42</v>
      </c>
      <c r="D1" s="16" t="s">
        <v>38</v>
      </c>
      <c r="E1" s="16" t="s">
        <v>8</v>
      </c>
    </row>
    <row r="2" spans="1:5" x14ac:dyDescent="0.25">
      <c r="A2" s="17" t="s">
        <v>33</v>
      </c>
      <c r="B2" s="30">
        <v>63690</v>
      </c>
      <c r="C2" s="30">
        <v>508391</v>
      </c>
      <c r="D2" s="30">
        <v>557029</v>
      </c>
      <c r="E2" s="30">
        <v>1129110</v>
      </c>
    </row>
    <row r="3" spans="1:5" x14ac:dyDescent="0.25">
      <c r="A3" s="18" t="s">
        <v>140</v>
      </c>
      <c r="B3" s="26" t="s">
        <v>211</v>
      </c>
      <c r="C3" s="26" t="s">
        <v>211</v>
      </c>
      <c r="D3" s="26">
        <v>551061</v>
      </c>
      <c r="E3" s="26">
        <v>551061</v>
      </c>
    </row>
    <row r="4" spans="1:5" x14ac:dyDescent="0.25">
      <c r="A4" s="18" t="s">
        <v>147</v>
      </c>
      <c r="B4" s="35">
        <v>63690</v>
      </c>
      <c r="C4" s="35">
        <v>508391</v>
      </c>
      <c r="D4" s="35">
        <v>5968</v>
      </c>
      <c r="E4" s="26">
        <v>578049</v>
      </c>
    </row>
    <row r="5" spans="1:5" x14ac:dyDescent="0.25">
      <c r="A5" s="18" t="s">
        <v>142</v>
      </c>
      <c r="B5" s="35" t="s">
        <v>211</v>
      </c>
      <c r="C5" s="35" t="s">
        <v>211</v>
      </c>
      <c r="D5" s="26" t="s">
        <v>211</v>
      </c>
      <c r="E5" s="26" t="s">
        <v>211</v>
      </c>
    </row>
    <row r="6" spans="1:5" x14ac:dyDescent="0.25">
      <c r="A6" s="17" t="s">
        <v>37</v>
      </c>
      <c r="B6" s="30">
        <v>756282</v>
      </c>
      <c r="C6" s="30">
        <v>2989525</v>
      </c>
      <c r="D6" s="30">
        <v>4026420</v>
      </c>
      <c r="E6" s="30">
        <v>7772227</v>
      </c>
    </row>
    <row r="7" spans="1:5" x14ac:dyDescent="0.25">
      <c r="A7" s="18" t="s">
        <v>139</v>
      </c>
      <c r="B7" s="26" t="s">
        <v>211</v>
      </c>
      <c r="C7" s="26" t="s">
        <v>211</v>
      </c>
      <c r="D7" s="26">
        <v>129568</v>
      </c>
      <c r="E7" s="26">
        <v>129568</v>
      </c>
    </row>
    <row r="8" spans="1:5" x14ac:dyDescent="0.25">
      <c r="A8" s="18" t="s">
        <v>140</v>
      </c>
      <c r="B8" s="26" t="s">
        <v>211</v>
      </c>
      <c r="C8" s="26" t="s">
        <v>211</v>
      </c>
      <c r="D8" s="26">
        <v>3471781</v>
      </c>
      <c r="E8" s="26">
        <v>3471781</v>
      </c>
    </row>
    <row r="9" spans="1:5" x14ac:dyDescent="0.25">
      <c r="A9" s="18" t="s">
        <v>141</v>
      </c>
      <c r="B9" s="26">
        <v>756282</v>
      </c>
      <c r="C9" s="26">
        <v>2989525</v>
      </c>
      <c r="D9" s="26">
        <v>122596</v>
      </c>
      <c r="E9" s="26">
        <v>3868403</v>
      </c>
    </row>
    <row r="10" spans="1:5" x14ac:dyDescent="0.25">
      <c r="A10" s="18" t="s">
        <v>142</v>
      </c>
      <c r="B10" s="35" t="s">
        <v>211</v>
      </c>
      <c r="C10" s="35" t="s">
        <v>211</v>
      </c>
      <c r="D10" s="26">
        <v>302475</v>
      </c>
      <c r="E10" s="26">
        <v>302475</v>
      </c>
    </row>
    <row r="11" spans="1:5" x14ac:dyDescent="0.25">
      <c r="A11" s="17" t="s">
        <v>69</v>
      </c>
      <c r="B11" s="30" t="s">
        <v>211</v>
      </c>
      <c r="C11" s="30" t="s">
        <v>211</v>
      </c>
      <c r="D11" s="51">
        <v>518015</v>
      </c>
      <c r="E11" s="51">
        <v>518015</v>
      </c>
    </row>
    <row r="12" spans="1:5" x14ac:dyDescent="0.25">
      <c r="A12" s="5" t="s">
        <v>8</v>
      </c>
      <c r="B12" s="30">
        <v>819972</v>
      </c>
      <c r="C12" s="30">
        <v>3497916</v>
      </c>
      <c r="D12" s="30">
        <v>5101464</v>
      </c>
      <c r="E12" s="30">
        <v>9419352</v>
      </c>
    </row>
    <row r="13" spans="1:5" x14ac:dyDescent="0.25">
      <c r="A13" s="112" t="s">
        <v>148</v>
      </c>
      <c r="B13" s="113"/>
      <c r="C13" s="113"/>
      <c r="D13" s="113"/>
      <c r="E13" s="114"/>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L15" sqref="L15"/>
    </sheetView>
  </sheetViews>
  <sheetFormatPr defaultRowHeight="15" x14ac:dyDescent="0.25"/>
  <cols>
    <col min="1" max="1" width="20.7109375" style="76" customWidth="1"/>
    <col min="2" max="2" width="12" style="76" customWidth="1"/>
    <col min="3" max="4" width="11.7109375" style="76" customWidth="1"/>
    <col min="5" max="5" width="12.5703125" style="76" customWidth="1"/>
    <col min="6" max="6" width="12.28515625" style="76" customWidth="1"/>
    <col min="7" max="16384" width="9.140625" style="76"/>
  </cols>
  <sheetData>
    <row r="1" spans="1:6" s="71" customFormat="1" ht="20.25" customHeight="1" x14ac:dyDescent="0.2">
      <c r="A1" s="64"/>
      <c r="B1" s="59" t="s">
        <v>166</v>
      </c>
      <c r="C1" s="59" t="s">
        <v>167</v>
      </c>
      <c r="D1" s="59" t="s">
        <v>168</v>
      </c>
      <c r="E1" s="82">
        <v>41600</v>
      </c>
      <c r="F1" s="59" t="s">
        <v>213</v>
      </c>
    </row>
    <row r="2" spans="1:6" s="71" customFormat="1" ht="12.75" x14ac:dyDescent="0.2">
      <c r="A2" s="65" t="s">
        <v>55</v>
      </c>
      <c r="B2" s="72">
        <v>10965</v>
      </c>
      <c r="C2" s="72">
        <v>16455</v>
      </c>
      <c r="D2" s="72">
        <v>17829</v>
      </c>
      <c r="E2" s="72">
        <v>12193</v>
      </c>
      <c r="F2" s="72">
        <v>16121</v>
      </c>
    </row>
    <row r="3" spans="1:6" s="71" customFormat="1" ht="12.75" x14ac:dyDescent="0.2">
      <c r="A3" s="83" t="s">
        <v>186</v>
      </c>
      <c r="B3" s="73">
        <v>8803</v>
      </c>
      <c r="C3" s="73">
        <v>11461</v>
      </c>
      <c r="D3" s="73">
        <v>12964</v>
      </c>
      <c r="E3" s="73">
        <v>8282</v>
      </c>
      <c r="F3" s="73">
        <v>11354</v>
      </c>
    </row>
    <row r="4" spans="1:6" s="71" customFormat="1" ht="12.75" x14ac:dyDescent="0.2">
      <c r="A4" s="83" t="s">
        <v>187</v>
      </c>
      <c r="B4" s="73">
        <v>2162</v>
      </c>
      <c r="C4" s="73">
        <v>4994</v>
      </c>
      <c r="D4" s="73">
        <v>4865</v>
      </c>
      <c r="E4" s="73">
        <v>3911</v>
      </c>
      <c r="F4" s="73">
        <v>4767</v>
      </c>
    </row>
    <row r="5" spans="1:6" s="71" customFormat="1" ht="12.75" x14ac:dyDescent="0.2">
      <c r="A5" s="74" t="s">
        <v>2</v>
      </c>
      <c r="B5" s="72">
        <v>352</v>
      </c>
      <c r="C5" s="72">
        <v>566</v>
      </c>
      <c r="D5" s="72">
        <v>861</v>
      </c>
      <c r="E5" s="72">
        <v>646</v>
      </c>
      <c r="F5" s="72">
        <v>817</v>
      </c>
    </row>
    <row r="6" spans="1:6" s="71" customFormat="1" ht="12.75" x14ac:dyDescent="0.2">
      <c r="A6" s="83" t="s">
        <v>188</v>
      </c>
      <c r="B6" s="75" t="s">
        <v>189</v>
      </c>
      <c r="C6" s="75" t="s">
        <v>189</v>
      </c>
      <c r="D6" s="75" t="s">
        <v>189</v>
      </c>
      <c r="E6" s="75" t="s">
        <v>189</v>
      </c>
      <c r="F6" s="75" t="s">
        <v>189</v>
      </c>
    </row>
    <row r="7" spans="1:6" s="71" customFormat="1" ht="12.75" x14ac:dyDescent="0.2">
      <c r="A7" s="83" t="s">
        <v>187</v>
      </c>
      <c r="B7" s="73">
        <v>352</v>
      </c>
      <c r="C7" s="73">
        <v>566</v>
      </c>
      <c r="D7" s="73">
        <v>861</v>
      </c>
      <c r="E7" s="73">
        <v>646</v>
      </c>
      <c r="F7" s="73">
        <v>817</v>
      </c>
    </row>
    <row r="8" spans="1:6" s="71" customFormat="1" ht="12.75" x14ac:dyDescent="0.2">
      <c r="A8" s="74" t="s">
        <v>5</v>
      </c>
      <c r="B8" s="72">
        <v>7808</v>
      </c>
      <c r="C8" s="72">
        <v>7874</v>
      </c>
      <c r="D8" s="72">
        <v>8113</v>
      </c>
      <c r="E8" s="72">
        <v>7494</v>
      </c>
      <c r="F8" s="72">
        <v>13918</v>
      </c>
    </row>
    <row r="9" spans="1:6" s="71" customFormat="1" ht="12.75" x14ac:dyDescent="0.2">
      <c r="A9" s="83" t="s">
        <v>188</v>
      </c>
      <c r="B9" s="73">
        <v>4750</v>
      </c>
      <c r="C9" s="73">
        <v>4334</v>
      </c>
      <c r="D9" s="73">
        <v>4793</v>
      </c>
      <c r="E9" s="73">
        <v>4300</v>
      </c>
      <c r="F9" s="73">
        <v>6302</v>
      </c>
    </row>
    <row r="10" spans="1:6" s="71" customFormat="1" ht="12.75" x14ac:dyDescent="0.2">
      <c r="A10" s="83" t="s">
        <v>187</v>
      </c>
      <c r="B10" s="73">
        <v>3058</v>
      </c>
      <c r="C10" s="73">
        <v>3540</v>
      </c>
      <c r="D10" s="73">
        <v>3320</v>
      </c>
      <c r="E10" s="73">
        <v>3194</v>
      </c>
      <c r="F10" s="73">
        <v>7616</v>
      </c>
    </row>
    <row r="11" spans="1:6" s="71" customFormat="1" ht="12.75" x14ac:dyDescent="0.2">
      <c r="A11" s="60" t="s">
        <v>199</v>
      </c>
      <c r="B11" s="73" t="s">
        <v>4</v>
      </c>
      <c r="C11" s="73" t="s">
        <v>4</v>
      </c>
      <c r="D11" s="73" t="s">
        <v>4</v>
      </c>
      <c r="E11" s="73" t="s">
        <v>4</v>
      </c>
      <c r="F11" s="73" t="s">
        <v>4</v>
      </c>
    </row>
    <row r="12" spans="1:6" s="71" customFormat="1" ht="12.75" x14ac:dyDescent="0.2">
      <c r="A12" s="83" t="s">
        <v>188</v>
      </c>
      <c r="B12" s="70" t="s">
        <v>4</v>
      </c>
      <c r="C12" s="70" t="s">
        <v>4</v>
      </c>
      <c r="D12" s="70" t="s">
        <v>4</v>
      </c>
      <c r="E12" s="70" t="s">
        <v>4</v>
      </c>
      <c r="F12" s="70" t="s">
        <v>4</v>
      </c>
    </row>
    <row r="13" spans="1:6" s="71" customFormat="1" ht="12.75" x14ac:dyDescent="0.2">
      <c r="A13" s="83" t="s">
        <v>187</v>
      </c>
      <c r="B13" s="70" t="s">
        <v>4</v>
      </c>
      <c r="C13" s="70" t="s">
        <v>4</v>
      </c>
      <c r="D13" s="70" t="s">
        <v>4</v>
      </c>
      <c r="E13" s="70" t="s">
        <v>4</v>
      </c>
      <c r="F13" s="70" t="s">
        <v>4</v>
      </c>
    </row>
    <row r="14" spans="1:6" s="71" customFormat="1" ht="12.75" x14ac:dyDescent="0.2">
      <c r="A14" s="74" t="s">
        <v>6</v>
      </c>
      <c r="B14" s="69" t="s">
        <v>4</v>
      </c>
      <c r="C14" s="69" t="s">
        <v>4</v>
      </c>
      <c r="D14" s="69" t="s">
        <v>4</v>
      </c>
      <c r="E14" s="69" t="s">
        <v>4</v>
      </c>
      <c r="F14" s="69" t="s">
        <v>4</v>
      </c>
    </row>
    <row r="15" spans="1:6" s="71" customFormat="1" ht="12.75" x14ac:dyDescent="0.2">
      <c r="A15" s="83" t="s">
        <v>188</v>
      </c>
      <c r="B15" s="73" t="s">
        <v>4</v>
      </c>
      <c r="C15" s="73" t="s">
        <v>4</v>
      </c>
      <c r="D15" s="73" t="s">
        <v>4</v>
      </c>
      <c r="E15" s="73" t="s">
        <v>4</v>
      </c>
      <c r="F15" s="73" t="s">
        <v>4</v>
      </c>
    </row>
    <row r="16" spans="1:6" s="71" customFormat="1" ht="12.75" x14ac:dyDescent="0.2">
      <c r="A16" s="83" t="s">
        <v>187</v>
      </c>
      <c r="B16" s="73" t="s">
        <v>4</v>
      </c>
      <c r="C16" s="73" t="s">
        <v>4</v>
      </c>
      <c r="D16" s="73" t="s">
        <v>4</v>
      </c>
      <c r="E16" s="73" t="s">
        <v>4</v>
      </c>
      <c r="F16" s="73" t="s">
        <v>4</v>
      </c>
    </row>
    <row r="17" spans="1:6" s="71" customFormat="1" ht="12.75" x14ac:dyDescent="0.2">
      <c r="A17" s="74" t="s">
        <v>7</v>
      </c>
      <c r="B17" s="69" t="s">
        <v>4</v>
      </c>
      <c r="C17" s="69" t="s">
        <v>4</v>
      </c>
      <c r="D17" s="69" t="s">
        <v>4</v>
      </c>
      <c r="E17" s="69" t="s">
        <v>4</v>
      </c>
      <c r="F17" s="69" t="s">
        <v>4</v>
      </c>
    </row>
    <row r="18" spans="1:6" s="71" customFormat="1" ht="12.75" x14ac:dyDescent="0.2">
      <c r="A18" s="83" t="s">
        <v>188</v>
      </c>
      <c r="B18" s="73" t="s">
        <v>4</v>
      </c>
      <c r="C18" s="73" t="s">
        <v>4</v>
      </c>
      <c r="D18" s="73" t="s">
        <v>4</v>
      </c>
      <c r="E18" s="73" t="s">
        <v>4</v>
      </c>
      <c r="F18" s="73" t="s">
        <v>4</v>
      </c>
    </row>
    <row r="19" spans="1:6" s="71" customFormat="1" ht="12.75" x14ac:dyDescent="0.2">
      <c r="A19" s="83" t="s">
        <v>187</v>
      </c>
      <c r="B19" s="73" t="s">
        <v>4</v>
      </c>
      <c r="C19" s="73" t="s">
        <v>4</v>
      </c>
      <c r="D19" s="73" t="s">
        <v>4</v>
      </c>
      <c r="E19" s="73" t="s">
        <v>4</v>
      </c>
      <c r="F19" s="73" t="s">
        <v>4</v>
      </c>
    </row>
    <row r="20" spans="1:6" s="71" customFormat="1" ht="12.75" x14ac:dyDescent="0.2">
      <c r="A20" s="74" t="s">
        <v>8</v>
      </c>
      <c r="B20" s="72">
        <v>19125</v>
      </c>
      <c r="C20" s="72">
        <v>24894</v>
      </c>
      <c r="D20" s="72">
        <v>26803</v>
      </c>
      <c r="E20" s="72">
        <v>20333</v>
      </c>
      <c r="F20" s="72">
        <v>30856</v>
      </c>
    </row>
    <row r="21" spans="1:6" s="71" customFormat="1" ht="12.75" x14ac:dyDescent="0.2">
      <c r="A21" s="94"/>
      <c r="B21" s="95"/>
      <c r="C21" s="95"/>
      <c r="D21" s="95"/>
      <c r="E21" s="95"/>
      <c r="F21" s="96"/>
    </row>
    <row r="22" spans="1:6" s="71" customFormat="1" ht="54" customHeight="1" x14ac:dyDescent="0.2">
      <c r="A22" s="97" t="s">
        <v>200</v>
      </c>
      <c r="B22" s="97"/>
      <c r="C22" s="97"/>
      <c r="D22" s="97"/>
      <c r="E22" s="97"/>
      <c r="F22" s="97"/>
    </row>
    <row r="23" spans="1:6" s="71" customFormat="1" ht="15.95" customHeight="1" x14ac:dyDescent="0.2">
      <c r="A23" s="97" t="s">
        <v>13</v>
      </c>
      <c r="B23" s="97"/>
      <c r="C23" s="97"/>
      <c r="D23" s="97"/>
      <c r="E23" s="97"/>
      <c r="F23" s="97"/>
    </row>
    <row r="24" spans="1:6" s="71" customFormat="1" ht="15.95" customHeight="1" x14ac:dyDescent="0.2">
      <c r="A24" s="97" t="s">
        <v>10</v>
      </c>
      <c r="B24" s="97"/>
      <c r="C24" s="97"/>
      <c r="D24" s="97"/>
      <c r="E24" s="97"/>
      <c r="F24" s="97"/>
    </row>
    <row r="25" spans="1:6" s="71" customFormat="1" ht="15.95" customHeight="1" x14ac:dyDescent="0.2">
      <c r="A25" s="97" t="s">
        <v>11</v>
      </c>
      <c r="B25" s="97"/>
      <c r="C25" s="97"/>
      <c r="D25" s="97"/>
      <c r="E25" s="97"/>
      <c r="F25" s="97"/>
    </row>
    <row r="26" spans="1:6" ht="30" customHeight="1" x14ac:dyDescent="0.25">
      <c r="A26" s="84" t="s">
        <v>12</v>
      </c>
      <c r="B26" s="85"/>
      <c r="C26" s="85"/>
      <c r="D26" s="85"/>
      <c r="E26" s="85"/>
      <c r="F26" s="86"/>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F20" sqref="F20"/>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t="s">
        <v>0</v>
      </c>
      <c r="B1" s="115" t="s">
        <v>149</v>
      </c>
      <c r="C1" s="115"/>
      <c r="D1" s="115" t="s">
        <v>79</v>
      </c>
      <c r="E1" s="115"/>
    </row>
    <row r="2" spans="1:5" ht="15.75" x14ac:dyDescent="0.25">
      <c r="A2" s="16" t="s">
        <v>137</v>
      </c>
      <c r="B2" s="16" t="s">
        <v>138</v>
      </c>
      <c r="C2" s="16" t="s">
        <v>1</v>
      </c>
      <c r="D2" s="16" t="s">
        <v>3</v>
      </c>
      <c r="E2" s="16" t="s">
        <v>1</v>
      </c>
    </row>
    <row r="3" spans="1:5" x14ac:dyDescent="0.25">
      <c r="A3" s="17" t="s">
        <v>33</v>
      </c>
      <c r="B3" s="30" t="s">
        <v>211</v>
      </c>
      <c r="C3" s="30">
        <v>2011553</v>
      </c>
      <c r="D3" s="30" t="s">
        <v>211</v>
      </c>
      <c r="E3" s="30">
        <v>246668</v>
      </c>
    </row>
    <row r="4" spans="1:5" x14ac:dyDescent="0.25">
      <c r="A4" s="18" t="s">
        <v>140</v>
      </c>
      <c r="B4" s="26" t="s">
        <v>211</v>
      </c>
      <c r="C4" s="26">
        <v>971674</v>
      </c>
      <c r="D4" s="26" t="s">
        <v>211</v>
      </c>
      <c r="E4" s="26">
        <v>130447</v>
      </c>
    </row>
    <row r="5" spans="1:5" x14ac:dyDescent="0.25">
      <c r="A5" s="18" t="s">
        <v>147</v>
      </c>
      <c r="B5" s="26" t="s">
        <v>211</v>
      </c>
      <c r="C5" s="26">
        <v>1039879</v>
      </c>
      <c r="D5" s="26" t="s">
        <v>211</v>
      </c>
      <c r="E5" s="26">
        <v>116221</v>
      </c>
    </row>
    <row r="6" spans="1:5" x14ac:dyDescent="0.25">
      <c r="A6" s="17" t="s">
        <v>37</v>
      </c>
      <c r="B6" s="30">
        <v>3103381</v>
      </c>
      <c r="C6" s="30">
        <v>8439712</v>
      </c>
      <c r="D6" s="30">
        <v>1450024</v>
      </c>
      <c r="E6" s="30">
        <v>2551336</v>
      </c>
    </row>
    <row r="7" spans="1:5" x14ac:dyDescent="0.25">
      <c r="A7" s="18" t="s">
        <v>139</v>
      </c>
      <c r="B7" s="26" t="s">
        <v>211</v>
      </c>
      <c r="C7" s="26">
        <v>208732</v>
      </c>
      <c r="D7" s="26" t="s">
        <v>211</v>
      </c>
      <c r="E7" s="26">
        <v>50404</v>
      </c>
    </row>
    <row r="8" spans="1:5" x14ac:dyDescent="0.25">
      <c r="A8" s="18" t="s">
        <v>140</v>
      </c>
      <c r="B8" s="26">
        <v>1399899</v>
      </c>
      <c r="C8" s="26">
        <v>4110637</v>
      </c>
      <c r="D8" s="26">
        <v>405423</v>
      </c>
      <c r="E8" s="26">
        <v>1027604</v>
      </c>
    </row>
    <row r="9" spans="1:5" x14ac:dyDescent="0.25">
      <c r="A9" s="18" t="s">
        <v>141</v>
      </c>
      <c r="B9" s="26">
        <v>1678182</v>
      </c>
      <c r="C9" s="26">
        <v>3630799</v>
      </c>
      <c r="D9" s="26">
        <v>1030862</v>
      </c>
      <c r="E9" s="26">
        <v>1396960</v>
      </c>
    </row>
    <row r="10" spans="1:5" x14ac:dyDescent="0.25">
      <c r="A10" s="18" t="s">
        <v>142</v>
      </c>
      <c r="B10" s="26">
        <v>25300</v>
      </c>
      <c r="C10" s="26">
        <v>489544</v>
      </c>
      <c r="D10" s="26">
        <v>13739</v>
      </c>
      <c r="E10" s="26">
        <v>76368</v>
      </c>
    </row>
    <row r="11" spans="1:5" x14ac:dyDescent="0.25">
      <c r="A11" s="17" t="s">
        <v>38</v>
      </c>
      <c r="B11" s="30" t="s">
        <v>211</v>
      </c>
      <c r="C11" s="30">
        <v>723162</v>
      </c>
      <c r="D11" s="30" t="s">
        <v>211</v>
      </c>
      <c r="E11" s="30">
        <v>312867</v>
      </c>
    </row>
    <row r="12" spans="1:5" ht="17.25" customHeight="1" x14ac:dyDescent="0.25">
      <c r="A12" s="18" t="s">
        <v>150</v>
      </c>
      <c r="B12" s="26" t="s">
        <v>211</v>
      </c>
      <c r="C12" s="26">
        <v>69680</v>
      </c>
      <c r="D12" s="26" t="s">
        <v>211</v>
      </c>
      <c r="E12" s="26">
        <v>37280</v>
      </c>
    </row>
    <row r="13" spans="1:5" ht="15.95" customHeight="1" x14ac:dyDescent="0.25">
      <c r="A13" s="18" t="s">
        <v>144</v>
      </c>
      <c r="B13" s="26" t="s">
        <v>211</v>
      </c>
      <c r="C13" s="26">
        <v>653482</v>
      </c>
      <c r="D13" s="26" t="s">
        <v>211</v>
      </c>
      <c r="E13" s="26">
        <v>275587</v>
      </c>
    </row>
    <row r="14" spans="1:5" ht="15.95" customHeight="1" x14ac:dyDescent="0.25">
      <c r="A14" s="5" t="s">
        <v>8</v>
      </c>
      <c r="B14" s="30">
        <v>3103381</v>
      </c>
      <c r="C14" s="30">
        <v>11174427</v>
      </c>
      <c r="D14" s="30">
        <v>1450024</v>
      </c>
      <c r="E14" s="30">
        <v>3110871</v>
      </c>
    </row>
    <row r="15" spans="1:5" x14ac:dyDescent="0.25">
      <c r="C15" s="52"/>
      <c r="D15" s="52"/>
      <c r="E15" s="52"/>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24" sqref="F24"/>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5"/>
      <c r="B1" s="116" t="s">
        <v>149</v>
      </c>
      <c r="C1" s="116"/>
      <c r="D1" s="116"/>
      <c r="E1" s="116" t="s">
        <v>79</v>
      </c>
      <c r="F1" s="116"/>
      <c r="G1" s="116"/>
    </row>
    <row r="2" spans="1:7" ht="15.75" x14ac:dyDescent="0.25">
      <c r="A2" s="16" t="s">
        <v>137</v>
      </c>
      <c r="B2" s="16" t="s">
        <v>146</v>
      </c>
      <c r="C2" s="16" t="s">
        <v>42</v>
      </c>
      <c r="D2" s="16" t="s">
        <v>38</v>
      </c>
      <c r="E2" s="16" t="s">
        <v>41</v>
      </c>
      <c r="F2" s="16" t="s">
        <v>42</v>
      </c>
      <c r="G2" s="16" t="s">
        <v>38</v>
      </c>
    </row>
    <row r="3" spans="1:7" x14ac:dyDescent="0.25">
      <c r="A3" s="17" t="s">
        <v>33</v>
      </c>
      <c r="B3" s="30">
        <v>99904</v>
      </c>
      <c r="C3" s="30">
        <v>932300</v>
      </c>
      <c r="D3" s="30">
        <v>979350</v>
      </c>
      <c r="E3" s="30">
        <v>27476</v>
      </c>
      <c r="F3" s="30">
        <v>84483</v>
      </c>
      <c r="G3" s="30">
        <v>134706</v>
      </c>
    </row>
    <row r="4" spans="1:7" x14ac:dyDescent="0.25">
      <c r="A4" s="18" t="s">
        <v>140</v>
      </c>
      <c r="B4" s="26" t="s">
        <v>207</v>
      </c>
      <c r="C4" s="26" t="s">
        <v>207</v>
      </c>
      <c r="D4" s="26">
        <v>971674</v>
      </c>
      <c r="E4" s="26" t="s">
        <v>207</v>
      </c>
      <c r="F4" s="26" t="s">
        <v>207</v>
      </c>
      <c r="G4" s="26">
        <v>130447</v>
      </c>
    </row>
    <row r="5" spans="1:7" x14ac:dyDescent="0.25">
      <c r="A5" s="18" t="s">
        <v>147</v>
      </c>
      <c r="B5" s="26">
        <v>99904</v>
      </c>
      <c r="C5" s="26">
        <v>932300</v>
      </c>
      <c r="D5" s="26">
        <v>7676</v>
      </c>
      <c r="E5" s="26">
        <v>27476</v>
      </c>
      <c r="F5" s="26">
        <v>84483</v>
      </c>
      <c r="G5" s="26">
        <v>4259</v>
      </c>
    </row>
    <row r="6" spans="1:7" x14ac:dyDescent="0.25">
      <c r="A6" s="18" t="s">
        <v>142</v>
      </c>
      <c r="B6" s="26" t="s">
        <v>207</v>
      </c>
      <c r="C6" s="26" t="s">
        <v>207</v>
      </c>
      <c r="D6" s="26" t="s">
        <v>207</v>
      </c>
      <c r="E6" s="26" t="s">
        <v>207</v>
      </c>
      <c r="F6" s="26" t="s">
        <v>207</v>
      </c>
      <c r="G6" s="26" t="s">
        <v>207</v>
      </c>
    </row>
    <row r="7" spans="1:7" x14ac:dyDescent="0.25">
      <c r="A7" s="17" t="s">
        <v>37</v>
      </c>
      <c r="B7" s="30">
        <v>1002868</v>
      </c>
      <c r="C7" s="30">
        <v>4125029</v>
      </c>
      <c r="D7" s="30">
        <v>6415197</v>
      </c>
      <c r="E7" s="30">
        <v>509693</v>
      </c>
      <c r="F7" s="30">
        <v>1854022</v>
      </c>
      <c r="G7" s="30">
        <v>1637646</v>
      </c>
    </row>
    <row r="8" spans="1:7" x14ac:dyDescent="0.25">
      <c r="A8" s="18" t="s">
        <v>139</v>
      </c>
      <c r="B8" s="26" t="s">
        <v>207</v>
      </c>
      <c r="C8" s="26" t="s">
        <v>207</v>
      </c>
      <c r="D8" s="26">
        <v>208732</v>
      </c>
      <c r="E8" s="26" t="s">
        <v>207</v>
      </c>
      <c r="F8" s="26" t="s">
        <v>207</v>
      </c>
      <c r="G8" s="26">
        <v>50404</v>
      </c>
    </row>
    <row r="9" spans="1:7" x14ac:dyDescent="0.25">
      <c r="A9" s="18" t="s">
        <v>140</v>
      </c>
      <c r="B9" s="26" t="s">
        <v>207</v>
      </c>
      <c r="C9" s="26" t="s">
        <v>207</v>
      </c>
      <c r="D9" s="26">
        <v>5510536</v>
      </c>
      <c r="E9" s="26" t="s">
        <v>207</v>
      </c>
      <c r="F9" s="26" t="s">
        <v>207</v>
      </c>
      <c r="G9" s="26">
        <v>1433027</v>
      </c>
    </row>
    <row r="10" spans="1:7" x14ac:dyDescent="0.25">
      <c r="A10" s="18" t="s">
        <v>141</v>
      </c>
      <c r="B10" s="35">
        <v>1002868</v>
      </c>
      <c r="C10" s="35">
        <v>4125029</v>
      </c>
      <c r="D10" s="35">
        <v>181085</v>
      </c>
      <c r="E10" s="26">
        <v>509693</v>
      </c>
      <c r="F10" s="26">
        <v>1854022</v>
      </c>
      <c r="G10" s="26">
        <v>64108</v>
      </c>
    </row>
    <row r="11" spans="1:7" x14ac:dyDescent="0.25">
      <c r="A11" s="18" t="s">
        <v>142</v>
      </c>
      <c r="B11" s="26" t="s">
        <v>207</v>
      </c>
      <c r="C11" s="26" t="s">
        <v>207</v>
      </c>
      <c r="D11" s="26">
        <v>514844</v>
      </c>
      <c r="E11" s="26" t="s">
        <v>207</v>
      </c>
      <c r="F11" s="26" t="s">
        <v>207</v>
      </c>
      <c r="G11" s="26">
        <v>90107</v>
      </c>
    </row>
    <row r="12" spans="1:7" s="53" customFormat="1" x14ac:dyDescent="0.25">
      <c r="A12" s="17" t="s">
        <v>69</v>
      </c>
      <c r="B12" s="30" t="s">
        <v>207</v>
      </c>
      <c r="C12" s="30" t="s">
        <v>207</v>
      </c>
      <c r="D12" s="30">
        <v>723162</v>
      </c>
      <c r="E12" s="30" t="s">
        <v>207</v>
      </c>
      <c r="F12" s="30" t="s">
        <v>207</v>
      </c>
      <c r="G12" s="30">
        <v>312867</v>
      </c>
    </row>
    <row r="13" spans="1:7" x14ac:dyDescent="0.25">
      <c r="A13" s="5" t="s">
        <v>8</v>
      </c>
      <c r="B13" s="30">
        <v>1102772</v>
      </c>
      <c r="C13" s="30">
        <v>5057329</v>
      </c>
      <c r="D13" s="30">
        <v>8117709</v>
      </c>
      <c r="E13" s="30">
        <v>537169</v>
      </c>
      <c r="F13" s="30">
        <v>1938505</v>
      </c>
      <c r="G13" s="30">
        <v>2085219</v>
      </c>
    </row>
    <row r="14" spans="1:7" x14ac:dyDescent="0.25">
      <c r="A14" s="112" t="s">
        <v>148</v>
      </c>
      <c r="B14" s="113"/>
      <c r="C14" s="113"/>
      <c r="D14" s="113"/>
      <c r="E14" s="113"/>
      <c r="F14" s="113"/>
      <c r="G14" s="114"/>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H30" sqref="H30"/>
    </sheetView>
  </sheetViews>
  <sheetFormatPr defaultRowHeight="15" x14ac:dyDescent="0.25"/>
  <cols>
    <col min="1" max="1" width="20.7109375" bestFit="1" customWidth="1"/>
    <col min="2" max="4" width="14.7109375" customWidth="1"/>
  </cols>
  <sheetData>
    <row r="1" spans="1:4" ht="68.25" customHeight="1" x14ac:dyDescent="0.25">
      <c r="A1" s="118" t="s">
        <v>217</v>
      </c>
      <c r="B1" s="118"/>
      <c r="C1" s="118"/>
      <c r="D1" s="118"/>
    </row>
    <row r="2" spans="1:4" ht="25.5" customHeight="1" x14ac:dyDescent="0.25">
      <c r="A2" s="102" t="s">
        <v>84</v>
      </c>
      <c r="B2" s="102"/>
      <c r="C2" s="102"/>
      <c r="D2" s="102"/>
    </row>
    <row r="3" spans="1:4" x14ac:dyDescent="0.25">
      <c r="A3" s="102" t="s">
        <v>85</v>
      </c>
      <c r="B3" s="102"/>
      <c r="C3" s="102"/>
      <c r="D3" s="102"/>
    </row>
    <row r="4" spans="1:4" x14ac:dyDescent="0.25">
      <c r="A4" s="107" t="s">
        <v>151</v>
      </c>
      <c r="B4" s="107"/>
      <c r="C4" s="107"/>
      <c r="D4" s="107"/>
    </row>
    <row r="5" spans="1:4" x14ac:dyDescent="0.25">
      <c r="A5" s="103" t="s">
        <v>152</v>
      </c>
      <c r="B5" s="104"/>
      <c r="C5" s="104"/>
      <c r="D5" s="105"/>
    </row>
    <row r="6" spans="1:4" ht="25.5" customHeight="1" x14ac:dyDescent="0.25">
      <c r="A6" s="117" t="s">
        <v>12</v>
      </c>
      <c r="B6" s="117"/>
      <c r="C6" s="117"/>
      <c r="D6" s="117"/>
    </row>
  </sheetData>
  <mergeCells count="6">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B2" sqref="B2:D16"/>
    </sheetView>
  </sheetViews>
  <sheetFormatPr defaultRowHeight="15" x14ac:dyDescent="0.25"/>
  <cols>
    <col min="1" max="1" width="20.7109375" style="6" bestFit="1" customWidth="1"/>
    <col min="2" max="4" width="14.7109375" style="6" customWidth="1"/>
    <col min="5" max="16384" width="9.140625" style="6"/>
  </cols>
  <sheetData>
    <row r="1" spans="1:4" x14ac:dyDescent="0.25">
      <c r="A1" s="14" t="s">
        <v>137</v>
      </c>
      <c r="B1" s="9" t="s">
        <v>138</v>
      </c>
      <c r="C1" s="9" t="s">
        <v>1</v>
      </c>
      <c r="D1" s="9" t="s">
        <v>8</v>
      </c>
    </row>
    <row r="2" spans="1:4" x14ac:dyDescent="0.25">
      <c r="A2" s="12" t="s">
        <v>33</v>
      </c>
      <c r="B2" s="30">
        <v>12</v>
      </c>
      <c r="C2" s="30">
        <v>343</v>
      </c>
      <c r="D2" s="30">
        <v>355</v>
      </c>
    </row>
    <row r="3" spans="1:4" x14ac:dyDescent="0.25">
      <c r="A3" s="13" t="s">
        <v>139</v>
      </c>
      <c r="B3" s="26" t="s">
        <v>206</v>
      </c>
      <c r="C3" s="26" t="s">
        <v>206</v>
      </c>
      <c r="D3" s="26" t="s">
        <v>206</v>
      </c>
    </row>
    <row r="4" spans="1:4" x14ac:dyDescent="0.25">
      <c r="A4" s="13" t="s">
        <v>140</v>
      </c>
      <c r="B4" s="26" t="s">
        <v>206</v>
      </c>
      <c r="C4" s="26">
        <v>109</v>
      </c>
      <c r="D4" s="26">
        <v>109</v>
      </c>
    </row>
    <row r="5" spans="1:4" x14ac:dyDescent="0.25">
      <c r="A5" s="13" t="s">
        <v>141</v>
      </c>
      <c r="B5" s="26">
        <v>12</v>
      </c>
      <c r="C5" s="26">
        <v>234</v>
      </c>
      <c r="D5" s="26">
        <v>246</v>
      </c>
    </row>
    <row r="6" spans="1:4" x14ac:dyDescent="0.25">
      <c r="A6" s="13" t="s">
        <v>142</v>
      </c>
      <c r="B6" s="26" t="s">
        <v>206</v>
      </c>
      <c r="C6" s="26" t="s">
        <v>206</v>
      </c>
      <c r="D6" s="26" t="s">
        <v>206</v>
      </c>
    </row>
    <row r="7" spans="1:4" x14ac:dyDescent="0.25">
      <c r="A7" s="12" t="s">
        <v>37</v>
      </c>
      <c r="B7" s="30">
        <v>6224</v>
      </c>
      <c r="C7" s="30">
        <v>6919</v>
      </c>
      <c r="D7" s="30">
        <v>13143</v>
      </c>
    </row>
    <row r="8" spans="1:4" x14ac:dyDescent="0.25">
      <c r="A8" s="13" t="s">
        <v>139</v>
      </c>
      <c r="B8" s="26" t="s">
        <v>206</v>
      </c>
      <c r="C8" s="26">
        <v>60</v>
      </c>
      <c r="D8" s="26">
        <v>60</v>
      </c>
    </row>
    <row r="9" spans="1:4" x14ac:dyDescent="0.25">
      <c r="A9" s="13" t="s">
        <v>140</v>
      </c>
      <c r="B9" s="26">
        <v>2096</v>
      </c>
      <c r="C9" s="26">
        <v>736</v>
      </c>
      <c r="D9" s="26">
        <v>2832</v>
      </c>
    </row>
    <row r="10" spans="1:4" x14ac:dyDescent="0.25">
      <c r="A10" s="13" t="s">
        <v>141</v>
      </c>
      <c r="B10" s="26">
        <v>4065</v>
      </c>
      <c r="C10" s="26">
        <v>6083</v>
      </c>
      <c r="D10" s="26">
        <v>10148</v>
      </c>
    </row>
    <row r="11" spans="1:4" x14ac:dyDescent="0.25">
      <c r="A11" s="13" t="s">
        <v>142</v>
      </c>
      <c r="B11" s="26">
        <v>63</v>
      </c>
      <c r="C11" s="26">
        <v>40</v>
      </c>
      <c r="D11" s="26">
        <v>103</v>
      </c>
    </row>
    <row r="12" spans="1:4" x14ac:dyDescent="0.25">
      <c r="A12" s="12" t="s">
        <v>38</v>
      </c>
      <c r="B12" s="30">
        <v>66</v>
      </c>
      <c r="C12" s="30">
        <v>354</v>
      </c>
      <c r="D12" s="30">
        <v>420</v>
      </c>
    </row>
    <row r="13" spans="1:4" x14ac:dyDescent="0.25">
      <c r="A13" s="13" t="s">
        <v>143</v>
      </c>
      <c r="B13" s="26" t="s">
        <v>206</v>
      </c>
      <c r="C13" s="26" t="s">
        <v>206</v>
      </c>
      <c r="D13" s="26" t="s">
        <v>206</v>
      </c>
    </row>
    <row r="14" spans="1:4" x14ac:dyDescent="0.25">
      <c r="A14" s="13" t="s">
        <v>144</v>
      </c>
      <c r="B14" s="26">
        <v>66</v>
      </c>
      <c r="C14" s="26">
        <v>354</v>
      </c>
      <c r="D14" s="26">
        <v>420</v>
      </c>
    </row>
    <row r="15" spans="1:4" x14ac:dyDescent="0.25">
      <c r="A15" s="13" t="s">
        <v>145</v>
      </c>
      <c r="B15" s="26" t="s">
        <v>206</v>
      </c>
      <c r="C15" s="26" t="s">
        <v>206</v>
      </c>
      <c r="D15" s="26" t="s">
        <v>206</v>
      </c>
    </row>
    <row r="16" spans="1:4" x14ac:dyDescent="0.25">
      <c r="A16" s="12" t="s">
        <v>8</v>
      </c>
      <c r="B16" s="30">
        <v>6302</v>
      </c>
      <c r="C16" s="30">
        <v>7616</v>
      </c>
      <c r="D16" s="30">
        <v>13918</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2" sqref="B2:E16"/>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137</v>
      </c>
      <c r="B1" s="9" t="s">
        <v>146</v>
      </c>
      <c r="C1" s="9" t="s">
        <v>42</v>
      </c>
      <c r="D1" s="9" t="s">
        <v>38</v>
      </c>
      <c r="E1" s="9" t="s">
        <v>8</v>
      </c>
    </row>
    <row r="2" spans="1:5" x14ac:dyDescent="0.25">
      <c r="A2" s="12" t="s">
        <v>33</v>
      </c>
      <c r="B2" s="30">
        <v>61</v>
      </c>
      <c r="C2" s="30">
        <v>184</v>
      </c>
      <c r="D2" s="30">
        <v>110</v>
      </c>
      <c r="E2" s="30">
        <v>355</v>
      </c>
    </row>
    <row r="3" spans="1:5" x14ac:dyDescent="0.25">
      <c r="A3" s="13" t="s">
        <v>139</v>
      </c>
      <c r="B3" s="26" t="s">
        <v>211</v>
      </c>
      <c r="C3" s="26" t="s">
        <v>211</v>
      </c>
      <c r="D3" s="26" t="s">
        <v>211</v>
      </c>
      <c r="E3" s="26" t="s">
        <v>211</v>
      </c>
    </row>
    <row r="4" spans="1:5" x14ac:dyDescent="0.25">
      <c r="A4" s="13" t="s">
        <v>140</v>
      </c>
      <c r="B4" s="26" t="s">
        <v>211</v>
      </c>
      <c r="C4" s="26" t="s">
        <v>211</v>
      </c>
      <c r="D4" s="26">
        <v>109</v>
      </c>
      <c r="E4" s="26">
        <v>109</v>
      </c>
    </row>
    <row r="5" spans="1:5" x14ac:dyDescent="0.25">
      <c r="A5" s="13" t="s">
        <v>141</v>
      </c>
      <c r="B5" s="26">
        <v>61</v>
      </c>
      <c r="C5" s="26">
        <v>184</v>
      </c>
      <c r="D5" s="26">
        <v>1</v>
      </c>
      <c r="E5" s="26">
        <v>246</v>
      </c>
    </row>
    <row r="6" spans="1:5" x14ac:dyDescent="0.25">
      <c r="A6" s="13" t="s">
        <v>142</v>
      </c>
      <c r="B6" s="26" t="s">
        <v>211</v>
      </c>
      <c r="C6" s="26" t="s">
        <v>211</v>
      </c>
      <c r="D6" s="26" t="s">
        <v>211</v>
      </c>
      <c r="E6" s="26" t="s">
        <v>211</v>
      </c>
    </row>
    <row r="7" spans="1:5" x14ac:dyDescent="0.25">
      <c r="A7" s="12" t="s">
        <v>37</v>
      </c>
      <c r="B7" s="30">
        <v>2568</v>
      </c>
      <c r="C7" s="30">
        <v>7571</v>
      </c>
      <c r="D7" s="30">
        <v>3004</v>
      </c>
      <c r="E7" s="30">
        <v>13143</v>
      </c>
    </row>
    <row r="8" spans="1:5" x14ac:dyDescent="0.25">
      <c r="A8" s="13" t="s">
        <v>139</v>
      </c>
      <c r="B8" s="26" t="s">
        <v>211</v>
      </c>
      <c r="C8" s="26" t="s">
        <v>211</v>
      </c>
      <c r="D8" s="26">
        <v>60</v>
      </c>
      <c r="E8" s="26">
        <v>60</v>
      </c>
    </row>
    <row r="9" spans="1:5" x14ac:dyDescent="0.25">
      <c r="A9" s="13" t="s">
        <v>140</v>
      </c>
      <c r="B9" s="26" t="s">
        <v>211</v>
      </c>
      <c r="C9" s="26" t="s">
        <v>211</v>
      </c>
      <c r="D9" s="26">
        <v>2832</v>
      </c>
      <c r="E9" s="26">
        <v>2832</v>
      </c>
    </row>
    <row r="10" spans="1:5" x14ac:dyDescent="0.25">
      <c r="A10" s="13" t="s">
        <v>141</v>
      </c>
      <c r="B10" s="26">
        <v>2568</v>
      </c>
      <c r="C10" s="26">
        <v>7571</v>
      </c>
      <c r="D10" s="26">
        <v>9</v>
      </c>
      <c r="E10" s="26">
        <v>10148</v>
      </c>
    </row>
    <row r="11" spans="1:5" x14ac:dyDescent="0.25">
      <c r="A11" s="13" t="s">
        <v>142</v>
      </c>
      <c r="B11" s="26" t="s">
        <v>211</v>
      </c>
      <c r="C11" s="26" t="s">
        <v>211</v>
      </c>
      <c r="D11" s="26">
        <v>103</v>
      </c>
      <c r="E11" s="26">
        <v>103</v>
      </c>
    </row>
    <row r="12" spans="1:5" x14ac:dyDescent="0.25">
      <c r="A12" s="12" t="s">
        <v>38</v>
      </c>
      <c r="B12" s="30" t="s">
        <v>211</v>
      </c>
      <c r="C12" s="30" t="s">
        <v>211</v>
      </c>
      <c r="D12" s="30">
        <v>420</v>
      </c>
      <c r="E12" s="30">
        <v>420</v>
      </c>
    </row>
    <row r="13" spans="1:5" x14ac:dyDescent="0.25">
      <c r="A13" s="13" t="s">
        <v>143</v>
      </c>
      <c r="B13" s="26" t="s">
        <v>211</v>
      </c>
      <c r="C13" s="26" t="s">
        <v>211</v>
      </c>
      <c r="D13" s="26" t="s">
        <v>211</v>
      </c>
      <c r="E13" s="26" t="s">
        <v>211</v>
      </c>
    </row>
    <row r="14" spans="1:5" x14ac:dyDescent="0.25">
      <c r="A14" s="13" t="s">
        <v>144</v>
      </c>
      <c r="B14" s="26" t="s">
        <v>211</v>
      </c>
      <c r="C14" s="26" t="s">
        <v>211</v>
      </c>
      <c r="D14" s="26">
        <v>420</v>
      </c>
      <c r="E14" s="26">
        <v>420</v>
      </c>
    </row>
    <row r="15" spans="1:5" x14ac:dyDescent="0.25">
      <c r="A15" s="13" t="s">
        <v>145</v>
      </c>
      <c r="B15" s="26" t="s">
        <v>211</v>
      </c>
      <c r="C15" s="26" t="s">
        <v>211</v>
      </c>
      <c r="D15" s="26" t="s">
        <v>211</v>
      </c>
      <c r="E15" s="26" t="s">
        <v>211</v>
      </c>
    </row>
    <row r="16" spans="1:5" x14ac:dyDescent="0.25">
      <c r="A16" s="4" t="s">
        <v>8</v>
      </c>
      <c r="B16" s="30">
        <v>2629</v>
      </c>
      <c r="C16" s="30">
        <v>7755</v>
      </c>
      <c r="D16" s="30">
        <v>3534</v>
      </c>
      <c r="E16" s="30">
        <v>13918</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F32" sqref="F32"/>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t="s">
        <v>0</v>
      </c>
      <c r="B1" s="115" t="s">
        <v>149</v>
      </c>
      <c r="C1" s="115"/>
      <c r="D1" s="115" t="s">
        <v>79</v>
      </c>
      <c r="E1" s="115"/>
    </row>
    <row r="2" spans="1:5" x14ac:dyDescent="0.25">
      <c r="A2" s="9" t="s">
        <v>137</v>
      </c>
      <c r="B2" s="9" t="s">
        <v>138</v>
      </c>
      <c r="C2" s="9" t="s">
        <v>1</v>
      </c>
      <c r="D2" s="9" t="s">
        <v>3</v>
      </c>
      <c r="E2" s="9">
        <f>SUM(E3:E6)</f>
        <v>17934</v>
      </c>
    </row>
    <row r="3" spans="1:5" x14ac:dyDescent="0.25">
      <c r="A3" s="12" t="s">
        <v>33</v>
      </c>
      <c r="B3" s="26">
        <v>18</v>
      </c>
      <c r="C3" s="26">
        <v>635</v>
      </c>
      <c r="D3" s="26">
        <v>6</v>
      </c>
      <c r="E3" s="26">
        <v>51</v>
      </c>
    </row>
    <row r="4" spans="1:5" x14ac:dyDescent="0.25">
      <c r="A4" s="12" t="s">
        <v>37</v>
      </c>
      <c r="B4" s="26">
        <v>6928</v>
      </c>
      <c r="C4" s="26">
        <v>5205</v>
      </c>
      <c r="D4" s="26">
        <v>5520</v>
      </c>
      <c r="E4" s="26">
        <v>8633</v>
      </c>
    </row>
    <row r="5" spans="1:5" x14ac:dyDescent="0.25">
      <c r="A5" s="12" t="s">
        <v>69</v>
      </c>
      <c r="B5" s="26">
        <v>73</v>
      </c>
      <c r="C5" s="26">
        <v>425</v>
      </c>
      <c r="D5" s="26">
        <v>59</v>
      </c>
      <c r="E5" s="26">
        <v>283</v>
      </c>
    </row>
    <row r="6" spans="1:5" ht="15.95" customHeight="1" x14ac:dyDescent="0.25">
      <c r="A6" s="4" t="s">
        <v>8</v>
      </c>
      <c r="B6" s="30">
        <v>7019</v>
      </c>
      <c r="C6" s="30">
        <v>6265</v>
      </c>
      <c r="D6" s="30">
        <v>5585</v>
      </c>
      <c r="E6" s="30">
        <v>8967</v>
      </c>
    </row>
    <row r="7" spans="1:5" ht="18" customHeight="1" x14ac:dyDescent="0.25">
      <c r="A7" s="103" t="s">
        <v>148</v>
      </c>
      <c r="B7" s="104"/>
      <c r="C7" s="104"/>
      <c r="D7" s="104"/>
      <c r="E7" s="105"/>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F22" sqref="F22"/>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t="s">
        <v>0</v>
      </c>
      <c r="B1" s="115" t="s">
        <v>149</v>
      </c>
      <c r="C1" s="115"/>
      <c r="D1" s="115"/>
      <c r="E1" s="115" t="s">
        <v>79</v>
      </c>
      <c r="F1" s="115"/>
      <c r="G1" s="115"/>
    </row>
    <row r="2" spans="1:7" x14ac:dyDescent="0.25">
      <c r="A2" s="9" t="s">
        <v>137</v>
      </c>
      <c r="B2" s="9" t="s">
        <v>146</v>
      </c>
      <c r="C2" s="9" t="s">
        <v>42</v>
      </c>
      <c r="D2" s="9" t="s">
        <v>38</v>
      </c>
      <c r="E2" s="9">
        <f>SUM(E3:E6)</f>
        <v>5096</v>
      </c>
      <c r="F2" s="9" t="s">
        <v>42</v>
      </c>
      <c r="G2" s="9" t="s">
        <v>38</v>
      </c>
    </row>
    <row r="3" spans="1:7" x14ac:dyDescent="0.25">
      <c r="A3" s="12" t="s">
        <v>33</v>
      </c>
      <c r="B3" s="26">
        <v>97</v>
      </c>
      <c r="C3" s="26">
        <v>343</v>
      </c>
      <c r="D3" s="26">
        <v>213</v>
      </c>
      <c r="E3" s="26">
        <v>25</v>
      </c>
      <c r="F3" s="26">
        <v>25</v>
      </c>
      <c r="G3" s="26">
        <v>7</v>
      </c>
    </row>
    <row r="4" spans="1:7" x14ac:dyDescent="0.25">
      <c r="A4" s="12" t="s">
        <v>37</v>
      </c>
      <c r="B4" s="26">
        <v>2614</v>
      </c>
      <c r="C4" s="26">
        <v>5762</v>
      </c>
      <c r="D4" s="26">
        <v>3757</v>
      </c>
      <c r="E4" s="26">
        <v>2523</v>
      </c>
      <c r="F4" s="26">
        <v>9380</v>
      </c>
      <c r="G4" s="26">
        <v>2250</v>
      </c>
    </row>
    <row r="5" spans="1:7" x14ac:dyDescent="0.25">
      <c r="A5" s="12" t="s">
        <v>69</v>
      </c>
      <c r="B5" s="30" t="s">
        <v>207</v>
      </c>
      <c r="C5" s="30" t="s">
        <v>207</v>
      </c>
      <c r="D5" s="26">
        <v>498</v>
      </c>
      <c r="E5" s="26" t="s">
        <v>207</v>
      </c>
      <c r="F5" s="26" t="s">
        <v>207</v>
      </c>
      <c r="G5" s="26">
        <v>342</v>
      </c>
    </row>
    <row r="6" spans="1:7" x14ac:dyDescent="0.25">
      <c r="A6" s="4" t="s">
        <v>8</v>
      </c>
      <c r="B6" s="30">
        <v>2711</v>
      </c>
      <c r="C6" s="30">
        <v>6105</v>
      </c>
      <c r="D6" s="30">
        <v>4468</v>
      </c>
      <c r="E6" s="30">
        <v>2548</v>
      </c>
      <c r="F6" s="30">
        <v>9405</v>
      </c>
      <c r="G6" s="30">
        <v>2599</v>
      </c>
    </row>
    <row r="7" spans="1:7" ht="19.5" customHeight="1" x14ac:dyDescent="0.25">
      <c r="A7" s="112" t="s">
        <v>148</v>
      </c>
      <c r="B7" s="113"/>
      <c r="C7" s="113"/>
      <c r="D7" s="113"/>
      <c r="E7" s="113"/>
      <c r="F7" s="113"/>
      <c r="G7" s="114"/>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38" sqref="G38"/>
    </sheetView>
  </sheetViews>
  <sheetFormatPr defaultRowHeight="15" x14ac:dyDescent="0.25"/>
  <cols>
    <col min="1" max="1" width="20.7109375" bestFit="1" customWidth="1"/>
    <col min="2" max="4" width="14.7109375" customWidth="1"/>
  </cols>
  <sheetData>
    <row r="1" spans="1:4" ht="72" customHeight="1" x14ac:dyDescent="0.25">
      <c r="A1" s="107" t="s">
        <v>218</v>
      </c>
      <c r="B1" s="107"/>
      <c r="C1" s="107"/>
      <c r="D1" s="107"/>
    </row>
    <row r="2" spans="1:4" ht="25.5" customHeight="1" x14ac:dyDescent="0.25">
      <c r="A2" s="102" t="s">
        <v>84</v>
      </c>
      <c r="B2" s="102"/>
      <c r="C2" s="102"/>
      <c r="D2" s="102"/>
    </row>
    <row r="3" spans="1:4" x14ac:dyDescent="0.25">
      <c r="A3" s="102" t="s">
        <v>85</v>
      </c>
      <c r="B3" s="102"/>
      <c r="C3" s="102"/>
      <c r="D3" s="102"/>
    </row>
    <row r="4" spans="1:4" x14ac:dyDescent="0.25">
      <c r="A4" s="107" t="s">
        <v>151</v>
      </c>
      <c r="B4" s="107"/>
      <c r="C4" s="107"/>
      <c r="D4" s="107"/>
    </row>
    <row r="5" spans="1:4" x14ac:dyDescent="0.25">
      <c r="A5" s="103" t="s">
        <v>152</v>
      </c>
      <c r="B5" s="104"/>
      <c r="C5" s="104"/>
      <c r="D5" s="105"/>
    </row>
    <row r="6" spans="1:4" ht="25.5" customHeight="1" x14ac:dyDescent="0.25">
      <c r="A6" s="117" t="s">
        <v>12</v>
      </c>
      <c r="B6" s="117"/>
      <c r="C6" s="117"/>
      <c r="D6" s="117"/>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27" sqref="C27"/>
    </sheetView>
  </sheetViews>
  <sheetFormatPr defaultRowHeight="15" x14ac:dyDescent="0.25"/>
  <cols>
    <col min="1" max="1" width="20.7109375" style="6" bestFit="1" customWidth="1"/>
    <col min="2" max="4" width="14.7109375" style="6" customWidth="1"/>
    <col min="5" max="16384" width="9.140625" style="6"/>
  </cols>
  <sheetData>
    <row r="1" spans="1:4" x14ac:dyDescent="0.25">
      <c r="A1" s="14" t="s">
        <v>137</v>
      </c>
      <c r="B1" s="9" t="s">
        <v>138</v>
      </c>
      <c r="C1" s="9" t="s">
        <v>1</v>
      </c>
      <c r="D1" s="9" t="s">
        <v>8</v>
      </c>
    </row>
    <row r="2" spans="1:4" x14ac:dyDescent="0.25">
      <c r="A2" s="12" t="s">
        <v>33</v>
      </c>
      <c r="B2" s="30">
        <v>210</v>
      </c>
      <c r="C2" s="30">
        <v>19063</v>
      </c>
      <c r="D2" s="30">
        <v>19273</v>
      </c>
    </row>
    <row r="3" spans="1:4" x14ac:dyDescent="0.25">
      <c r="A3" s="12" t="s">
        <v>37</v>
      </c>
      <c r="B3" s="30">
        <v>222865</v>
      </c>
      <c r="C3" s="30">
        <v>129012</v>
      </c>
      <c r="D3" s="30">
        <v>351877</v>
      </c>
    </row>
    <row r="4" spans="1:4" x14ac:dyDescent="0.25">
      <c r="A4" s="13" t="s">
        <v>34</v>
      </c>
      <c r="B4" s="26" t="s">
        <v>206</v>
      </c>
      <c r="C4" s="26">
        <v>965</v>
      </c>
      <c r="D4" s="30">
        <v>965</v>
      </c>
    </row>
    <row r="5" spans="1:4" x14ac:dyDescent="0.25">
      <c r="A5" s="13" t="s">
        <v>35</v>
      </c>
      <c r="B5" s="26">
        <v>99700</v>
      </c>
      <c r="C5" s="26">
        <v>35835</v>
      </c>
      <c r="D5" s="30">
        <v>135535</v>
      </c>
    </row>
    <row r="6" spans="1:4" x14ac:dyDescent="0.25">
      <c r="A6" s="13" t="s">
        <v>36</v>
      </c>
      <c r="B6" s="26">
        <v>122514</v>
      </c>
      <c r="C6" s="26">
        <v>91789</v>
      </c>
      <c r="D6" s="30">
        <v>214303</v>
      </c>
    </row>
    <row r="7" spans="1:4" x14ac:dyDescent="0.25">
      <c r="A7" s="13" t="s">
        <v>38</v>
      </c>
      <c r="B7" s="26">
        <v>651</v>
      </c>
      <c r="C7" s="26">
        <v>423</v>
      </c>
      <c r="D7" s="30">
        <v>1074</v>
      </c>
    </row>
    <row r="8" spans="1:4" x14ac:dyDescent="0.25">
      <c r="A8" s="12" t="s">
        <v>69</v>
      </c>
      <c r="B8" s="30">
        <v>10619</v>
      </c>
      <c r="C8" s="30">
        <v>64750</v>
      </c>
      <c r="D8" s="30">
        <v>75369</v>
      </c>
    </row>
    <row r="9" spans="1:4" x14ac:dyDescent="0.25">
      <c r="A9" s="54" t="s">
        <v>16</v>
      </c>
      <c r="B9" s="26" t="s">
        <v>206</v>
      </c>
      <c r="C9" s="26" t="s">
        <v>206</v>
      </c>
      <c r="D9" s="30" t="s">
        <v>206</v>
      </c>
    </row>
    <row r="10" spans="1:4" x14ac:dyDescent="0.25">
      <c r="A10" s="54" t="s">
        <v>39</v>
      </c>
      <c r="B10" s="26">
        <v>10619</v>
      </c>
      <c r="C10" s="26">
        <v>64750</v>
      </c>
      <c r="D10" s="30">
        <v>75369</v>
      </c>
    </row>
    <row r="11" spans="1:4" x14ac:dyDescent="0.25">
      <c r="A11" s="54" t="s">
        <v>40</v>
      </c>
      <c r="B11" s="26" t="s">
        <v>206</v>
      </c>
      <c r="C11" s="26" t="s">
        <v>206</v>
      </c>
      <c r="D11" s="30" t="s">
        <v>206</v>
      </c>
    </row>
    <row r="12" spans="1:4" x14ac:dyDescent="0.25">
      <c r="A12" s="7" t="s">
        <v>8</v>
      </c>
      <c r="B12" s="30">
        <v>233694</v>
      </c>
      <c r="C12" s="56">
        <v>212825</v>
      </c>
      <c r="D12" s="57">
        <v>446519</v>
      </c>
    </row>
    <row r="13" spans="1:4" ht="27" customHeight="1" x14ac:dyDescent="0.25">
      <c r="A13" s="107" t="s">
        <v>148</v>
      </c>
      <c r="B13" s="107"/>
      <c r="C13" s="107"/>
      <c r="D13" s="119"/>
    </row>
    <row r="14" spans="1:4" ht="29.25" customHeight="1" x14ac:dyDescent="0.25"/>
  </sheetData>
  <mergeCells count="1">
    <mergeCell ref="A13:D13"/>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31" sqref="D31"/>
    </sheetView>
  </sheetViews>
  <sheetFormatPr defaultRowHeight="15" x14ac:dyDescent="0.25"/>
  <cols>
    <col min="1" max="1" width="20.7109375" style="6" bestFit="1" customWidth="1"/>
    <col min="2" max="5" width="12.7109375" style="6" customWidth="1"/>
    <col min="6" max="16384" width="9.140625" style="6"/>
  </cols>
  <sheetData>
    <row r="1" spans="1:5" x14ac:dyDescent="0.25">
      <c r="A1" s="9" t="s">
        <v>137</v>
      </c>
      <c r="B1" s="9" t="s">
        <v>146</v>
      </c>
      <c r="C1" s="9" t="s">
        <v>42</v>
      </c>
      <c r="D1" s="9" t="s">
        <v>38</v>
      </c>
      <c r="E1" s="9" t="s">
        <v>8</v>
      </c>
    </row>
    <row r="2" spans="1:5" x14ac:dyDescent="0.25">
      <c r="A2" s="12" t="s">
        <v>33</v>
      </c>
      <c r="B2" s="30">
        <v>860</v>
      </c>
      <c r="C2" s="30">
        <v>7530</v>
      </c>
      <c r="D2" s="30">
        <v>10884</v>
      </c>
      <c r="E2" s="30">
        <v>19274</v>
      </c>
    </row>
    <row r="3" spans="1:5" x14ac:dyDescent="0.25">
      <c r="A3" s="12" t="s">
        <v>37</v>
      </c>
      <c r="B3" s="30">
        <v>56829</v>
      </c>
      <c r="C3" s="30">
        <v>157463</v>
      </c>
      <c r="D3" s="30">
        <v>137584</v>
      </c>
      <c r="E3" s="30">
        <v>351876</v>
      </c>
    </row>
    <row r="4" spans="1:5" x14ac:dyDescent="0.25">
      <c r="A4" s="13" t="s">
        <v>34</v>
      </c>
      <c r="B4" s="26" t="s">
        <v>212</v>
      </c>
      <c r="C4" s="26" t="s">
        <v>212</v>
      </c>
      <c r="D4" s="26">
        <v>965</v>
      </c>
      <c r="E4" s="30">
        <v>965</v>
      </c>
    </row>
    <row r="5" spans="1:5" x14ac:dyDescent="0.25">
      <c r="A5" s="13" t="s">
        <v>35</v>
      </c>
      <c r="B5" s="26" t="s">
        <v>212</v>
      </c>
      <c r="C5" s="26" t="s">
        <v>212</v>
      </c>
      <c r="D5" s="26">
        <v>135535</v>
      </c>
      <c r="E5" s="30">
        <v>135535</v>
      </c>
    </row>
    <row r="6" spans="1:5" x14ac:dyDescent="0.25">
      <c r="A6" s="13" t="s">
        <v>36</v>
      </c>
      <c r="B6" s="26">
        <v>56829</v>
      </c>
      <c r="C6" s="26">
        <v>157463</v>
      </c>
      <c r="D6" s="26">
        <v>10</v>
      </c>
      <c r="E6" s="30">
        <v>214302</v>
      </c>
    </row>
    <row r="7" spans="1:5" x14ac:dyDescent="0.25">
      <c r="A7" s="13" t="s">
        <v>38</v>
      </c>
      <c r="B7" s="26" t="s">
        <v>212</v>
      </c>
      <c r="C7" s="26" t="s">
        <v>211</v>
      </c>
      <c r="D7" s="26">
        <v>1074</v>
      </c>
      <c r="E7" s="30">
        <v>1074</v>
      </c>
    </row>
    <row r="8" spans="1:5" x14ac:dyDescent="0.25">
      <c r="A8" s="12" t="s">
        <v>69</v>
      </c>
      <c r="B8" s="26" t="s">
        <v>211</v>
      </c>
      <c r="C8" s="26" t="s">
        <v>211</v>
      </c>
      <c r="D8" s="30">
        <v>75369</v>
      </c>
      <c r="E8" s="30">
        <v>75369</v>
      </c>
    </row>
    <row r="9" spans="1:5" x14ac:dyDescent="0.25">
      <c r="A9" s="8" t="s">
        <v>8</v>
      </c>
      <c r="B9" s="30">
        <v>57689</v>
      </c>
      <c r="C9" s="30">
        <v>164993</v>
      </c>
      <c r="D9" s="55">
        <v>223837</v>
      </c>
      <c r="E9" s="30">
        <v>446519</v>
      </c>
    </row>
    <row r="10" spans="1:5" ht="18.75" customHeight="1" x14ac:dyDescent="0.25">
      <c r="A10" s="117" t="s">
        <v>148</v>
      </c>
      <c r="B10" s="117"/>
      <c r="C10" s="117"/>
      <c r="D10" s="117"/>
      <c r="E10" s="117"/>
    </row>
  </sheetData>
  <mergeCells count="1">
    <mergeCell ref="A10:E10"/>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J8" sqref="J8"/>
    </sheetView>
  </sheetViews>
  <sheetFormatPr defaultRowHeight="15" x14ac:dyDescent="0.25"/>
  <cols>
    <col min="1" max="1" width="20.7109375" style="6" customWidth="1"/>
    <col min="2" max="2" width="12" style="6" customWidth="1"/>
    <col min="3" max="4" width="11.7109375" style="6" customWidth="1"/>
    <col min="5" max="5" width="13.140625" style="6" customWidth="1"/>
    <col min="6" max="6" width="12.42578125" style="6" customWidth="1"/>
    <col min="7" max="16384" width="9.140625" style="6"/>
  </cols>
  <sheetData>
    <row r="1" spans="1:6" x14ac:dyDescent="0.25">
      <c r="A1" s="64"/>
      <c r="B1" s="59" t="s">
        <v>166</v>
      </c>
      <c r="C1" s="59" t="s">
        <v>167</v>
      </c>
      <c r="D1" s="59" t="s">
        <v>168</v>
      </c>
      <c r="E1" s="82">
        <v>41600</v>
      </c>
      <c r="F1" s="59" t="s">
        <v>213</v>
      </c>
    </row>
    <row r="2" spans="1:6" x14ac:dyDescent="0.25">
      <c r="A2" s="65" t="s">
        <v>55</v>
      </c>
      <c r="B2" s="77">
        <v>21930</v>
      </c>
      <c r="C2" s="77">
        <v>32909</v>
      </c>
      <c r="D2" s="77">
        <v>35658</v>
      </c>
      <c r="E2" s="77">
        <v>24385</v>
      </c>
      <c r="F2" s="77">
        <v>32242</v>
      </c>
    </row>
    <row r="3" spans="1:6" x14ac:dyDescent="0.25">
      <c r="A3" s="83" t="s">
        <v>196</v>
      </c>
      <c r="B3" s="78">
        <v>8267</v>
      </c>
      <c r="C3" s="78">
        <v>13277</v>
      </c>
      <c r="D3" s="78">
        <v>13773</v>
      </c>
      <c r="E3" s="78">
        <v>10361</v>
      </c>
      <c r="F3" s="78">
        <v>13030</v>
      </c>
    </row>
    <row r="4" spans="1:6" x14ac:dyDescent="0.25">
      <c r="A4" s="83" t="s">
        <v>142</v>
      </c>
      <c r="B4" s="78">
        <v>13663</v>
      </c>
      <c r="C4" s="78">
        <v>19632</v>
      </c>
      <c r="D4" s="78">
        <v>21885</v>
      </c>
      <c r="E4" s="78">
        <v>14024</v>
      </c>
      <c r="F4" s="78">
        <v>19212</v>
      </c>
    </row>
    <row r="5" spans="1:6" x14ac:dyDescent="0.25">
      <c r="A5" s="60" t="s">
        <v>2</v>
      </c>
      <c r="B5" s="77">
        <v>704</v>
      </c>
      <c r="C5" s="77">
        <v>1132</v>
      </c>
      <c r="D5" s="77">
        <v>1722</v>
      </c>
      <c r="E5" s="77">
        <v>1292</v>
      </c>
      <c r="F5" s="77">
        <v>1634</v>
      </c>
    </row>
    <row r="6" spans="1:6" x14ac:dyDescent="0.25">
      <c r="A6" s="83" t="s">
        <v>197</v>
      </c>
      <c r="B6" s="78">
        <v>444</v>
      </c>
      <c r="C6" s="78">
        <v>802</v>
      </c>
      <c r="D6" s="78">
        <v>1115</v>
      </c>
      <c r="E6" s="78">
        <v>866</v>
      </c>
      <c r="F6" s="78">
        <v>1022</v>
      </c>
    </row>
    <row r="7" spans="1:6" x14ac:dyDescent="0.25">
      <c r="A7" s="83" t="s">
        <v>142</v>
      </c>
      <c r="B7" s="62">
        <v>260</v>
      </c>
      <c r="C7" s="62">
        <v>330</v>
      </c>
      <c r="D7" s="62">
        <v>607</v>
      </c>
      <c r="E7" s="62">
        <v>426</v>
      </c>
      <c r="F7" s="62">
        <v>612</v>
      </c>
    </row>
    <row r="8" spans="1:6" x14ac:dyDescent="0.25">
      <c r="A8" s="60" t="s">
        <v>5</v>
      </c>
      <c r="B8" s="77">
        <v>15616</v>
      </c>
      <c r="C8" s="77">
        <v>15747</v>
      </c>
      <c r="D8" s="77">
        <v>16225</v>
      </c>
      <c r="E8" s="77">
        <v>14988</v>
      </c>
      <c r="F8" s="77">
        <v>27836</v>
      </c>
    </row>
    <row r="9" spans="1:6" x14ac:dyDescent="0.25">
      <c r="A9" s="83" t="s">
        <v>197</v>
      </c>
      <c r="B9" s="78">
        <v>8707</v>
      </c>
      <c r="C9" s="78">
        <v>8815</v>
      </c>
      <c r="D9" s="78">
        <v>9221</v>
      </c>
      <c r="E9" s="78">
        <v>8117</v>
      </c>
      <c r="F9" s="78">
        <v>13284</v>
      </c>
    </row>
    <row r="10" spans="1:6" x14ac:dyDescent="0.25">
      <c r="A10" s="83" t="s">
        <v>142</v>
      </c>
      <c r="B10" s="78">
        <v>6909</v>
      </c>
      <c r="C10" s="78">
        <v>6932</v>
      </c>
      <c r="D10" s="78">
        <v>7004</v>
      </c>
      <c r="E10" s="78">
        <v>6871</v>
      </c>
      <c r="F10" s="78">
        <v>14552</v>
      </c>
    </row>
    <row r="11" spans="1:6" x14ac:dyDescent="0.25">
      <c r="A11" s="60" t="s">
        <v>199</v>
      </c>
      <c r="B11" s="69" t="s">
        <v>4</v>
      </c>
      <c r="C11" s="69" t="s">
        <v>4</v>
      </c>
      <c r="D11" s="69" t="s">
        <v>4</v>
      </c>
      <c r="E11" s="69" t="s">
        <v>4</v>
      </c>
      <c r="F11" s="69" t="s">
        <v>4</v>
      </c>
    </row>
    <row r="12" spans="1:6" x14ac:dyDescent="0.25">
      <c r="A12" s="83" t="s">
        <v>197</v>
      </c>
      <c r="B12" s="70" t="s">
        <v>4</v>
      </c>
      <c r="C12" s="70" t="s">
        <v>4</v>
      </c>
      <c r="D12" s="70" t="s">
        <v>4</v>
      </c>
      <c r="E12" s="70" t="s">
        <v>4</v>
      </c>
      <c r="F12" s="70" t="s">
        <v>4</v>
      </c>
    </row>
    <row r="13" spans="1:6" x14ac:dyDescent="0.25">
      <c r="A13" s="83" t="s">
        <v>142</v>
      </c>
      <c r="B13" s="70" t="s">
        <v>4</v>
      </c>
      <c r="C13" s="70" t="s">
        <v>4</v>
      </c>
      <c r="D13" s="70" t="s">
        <v>4</v>
      </c>
      <c r="E13" s="70" t="s">
        <v>4</v>
      </c>
      <c r="F13" s="70" t="s">
        <v>4</v>
      </c>
    </row>
    <row r="14" spans="1:6" x14ac:dyDescent="0.25">
      <c r="A14" s="60" t="s">
        <v>6</v>
      </c>
      <c r="B14" s="69" t="s">
        <v>4</v>
      </c>
      <c r="C14" s="69" t="s">
        <v>4</v>
      </c>
      <c r="D14" s="69" t="s">
        <v>4</v>
      </c>
      <c r="E14" s="69" t="s">
        <v>4</v>
      </c>
      <c r="F14" s="69" t="s">
        <v>4</v>
      </c>
    </row>
    <row r="15" spans="1:6" x14ac:dyDescent="0.25">
      <c r="A15" s="83" t="s">
        <v>197</v>
      </c>
      <c r="B15" s="70" t="s">
        <v>4</v>
      </c>
      <c r="C15" s="70" t="s">
        <v>4</v>
      </c>
      <c r="D15" s="70" t="s">
        <v>4</v>
      </c>
      <c r="E15" s="70" t="s">
        <v>4</v>
      </c>
      <c r="F15" s="70" t="s">
        <v>4</v>
      </c>
    </row>
    <row r="16" spans="1:6" x14ac:dyDescent="0.25">
      <c r="A16" s="83" t="s">
        <v>142</v>
      </c>
      <c r="B16" s="70" t="s">
        <v>4</v>
      </c>
      <c r="C16" s="70" t="s">
        <v>4</v>
      </c>
      <c r="D16" s="70" t="s">
        <v>4</v>
      </c>
      <c r="E16" s="70" t="s">
        <v>4</v>
      </c>
      <c r="F16" s="70" t="s">
        <v>4</v>
      </c>
    </row>
    <row r="17" spans="1:6" x14ac:dyDescent="0.25">
      <c r="A17" s="60" t="s">
        <v>7</v>
      </c>
      <c r="B17" s="69" t="s">
        <v>4</v>
      </c>
      <c r="C17" s="69" t="s">
        <v>4</v>
      </c>
      <c r="D17" s="69" t="s">
        <v>4</v>
      </c>
      <c r="E17" s="69" t="s">
        <v>4</v>
      </c>
      <c r="F17" s="69" t="s">
        <v>4</v>
      </c>
    </row>
    <row r="18" spans="1:6" x14ac:dyDescent="0.25">
      <c r="A18" s="83" t="s">
        <v>197</v>
      </c>
      <c r="B18" s="78" t="s">
        <v>4</v>
      </c>
      <c r="C18" s="78" t="s">
        <v>4</v>
      </c>
      <c r="D18" s="78" t="s">
        <v>4</v>
      </c>
      <c r="E18" s="78" t="s">
        <v>4</v>
      </c>
      <c r="F18" s="78" t="s">
        <v>4</v>
      </c>
    </row>
    <row r="19" spans="1:6" x14ac:dyDescent="0.25">
      <c r="A19" s="83" t="s">
        <v>142</v>
      </c>
      <c r="B19" s="78" t="s">
        <v>4</v>
      </c>
      <c r="C19" s="78" t="s">
        <v>4</v>
      </c>
      <c r="D19" s="78" t="s">
        <v>4</v>
      </c>
      <c r="E19" s="78" t="s">
        <v>4</v>
      </c>
      <c r="F19" s="78" t="s">
        <v>4</v>
      </c>
    </row>
    <row r="20" spans="1:6" x14ac:dyDescent="0.25">
      <c r="A20" s="60" t="s">
        <v>8</v>
      </c>
      <c r="B20" s="77">
        <v>38250</v>
      </c>
      <c r="C20" s="77">
        <v>49788</v>
      </c>
      <c r="D20" s="77">
        <v>53605</v>
      </c>
      <c r="E20" s="77">
        <v>40665</v>
      </c>
      <c r="F20" s="77">
        <v>61712</v>
      </c>
    </row>
    <row r="21" spans="1:6" x14ac:dyDescent="0.25">
      <c r="A21" s="91"/>
      <c r="B21" s="92"/>
      <c r="C21" s="92"/>
      <c r="D21" s="92"/>
      <c r="E21" s="92"/>
      <c r="F21" s="93"/>
    </row>
    <row r="22" spans="1:6" ht="108" customHeight="1" x14ac:dyDescent="0.25">
      <c r="A22" s="98" t="s">
        <v>201</v>
      </c>
      <c r="B22" s="98"/>
      <c r="C22" s="98"/>
      <c r="D22" s="98"/>
      <c r="E22" s="98"/>
      <c r="F22" s="98"/>
    </row>
    <row r="23" spans="1:6" ht="15" customHeight="1" x14ac:dyDescent="0.25">
      <c r="A23" s="98" t="s">
        <v>13</v>
      </c>
      <c r="B23" s="98"/>
      <c r="C23" s="98"/>
      <c r="D23" s="98"/>
      <c r="E23" s="98"/>
      <c r="F23" s="98"/>
    </row>
    <row r="24" spans="1:6" ht="18.75" customHeight="1" x14ac:dyDescent="0.25">
      <c r="A24" s="98" t="s">
        <v>14</v>
      </c>
      <c r="B24" s="98"/>
      <c r="C24" s="98"/>
      <c r="D24" s="98"/>
      <c r="E24" s="98"/>
      <c r="F24" s="98"/>
    </row>
    <row r="25" spans="1:6" ht="18" customHeight="1" x14ac:dyDescent="0.25">
      <c r="A25" s="98" t="s">
        <v>11</v>
      </c>
      <c r="B25" s="98"/>
      <c r="C25" s="98"/>
      <c r="D25" s="98"/>
      <c r="E25" s="98"/>
      <c r="F25" s="98"/>
    </row>
    <row r="26" spans="1:6" ht="30" customHeight="1" x14ac:dyDescent="0.25">
      <c r="A26" s="84" t="s">
        <v>12</v>
      </c>
      <c r="B26" s="85"/>
      <c r="C26" s="85"/>
      <c r="D26" s="85"/>
      <c r="E26" s="85"/>
      <c r="F26" s="86"/>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19" sqref="E19"/>
    </sheetView>
  </sheetViews>
  <sheetFormatPr defaultRowHeight="15" x14ac:dyDescent="0.25"/>
  <cols>
    <col min="1" max="1" width="20.7109375" style="6" bestFit="1" customWidth="1"/>
    <col min="2" max="5" width="12.7109375" style="6" customWidth="1"/>
    <col min="6" max="16384" width="9.140625" style="6"/>
  </cols>
  <sheetData>
    <row r="1" spans="1:5" ht="15" customHeight="1" x14ac:dyDescent="0.25">
      <c r="A1" s="14"/>
      <c r="B1" s="115" t="s">
        <v>149</v>
      </c>
      <c r="C1" s="115"/>
      <c r="D1" s="115" t="s">
        <v>79</v>
      </c>
      <c r="E1" s="115"/>
    </row>
    <row r="2" spans="1:5" x14ac:dyDescent="0.25">
      <c r="A2" s="9" t="s">
        <v>137</v>
      </c>
      <c r="B2" s="9" t="s">
        <v>138</v>
      </c>
      <c r="C2" s="9" t="s">
        <v>1</v>
      </c>
      <c r="D2" s="9" t="s">
        <v>3</v>
      </c>
      <c r="E2" s="9" t="s">
        <v>1</v>
      </c>
    </row>
    <row r="3" spans="1:5" x14ac:dyDescent="0.25">
      <c r="A3" s="12" t="s">
        <v>33</v>
      </c>
      <c r="B3" s="30">
        <v>360</v>
      </c>
      <c r="C3" s="30">
        <v>36393</v>
      </c>
      <c r="D3" s="30">
        <v>60</v>
      </c>
      <c r="E3" s="30">
        <v>1732</v>
      </c>
    </row>
    <row r="4" spans="1:5" x14ac:dyDescent="0.25">
      <c r="A4" s="12" t="s">
        <v>37</v>
      </c>
      <c r="B4" s="30">
        <v>289315</v>
      </c>
      <c r="C4" s="30">
        <v>160796</v>
      </c>
      <c r="D4" s="30">
        <v>156415</v>
      </c>
      <c r="E4" s="30">
        <v>97228</v>
      </c>
    </row>
    <row r="5" spans="1:5" x14ac:dyDescent="0.25">
      <c r="A5" s="13" t="s">
        <v>34</v>
      </c>
      <c r="B5" s="26" t="s">
        <v>211</v>
      </c>
      <c r="C5" s="26">
        <v>1239</v>
      </c>
      <c r="D5" s="26" t="s">
        <v>211</v>
      </c>
      <c r="E5" s="26">
        <v>691</v>
      </c>
    </row>
    <row r="6" spans="1:5" x14ac:dyDescent="0.25">
      <c r="A6" s="13" t="s">
        <v>35</v>
      </c>
      <c r="B6" s="26">
        <v>138148</v>
      </c>
      <c r="C6" s="26">
        <v>48900</v>
      </c>
      <c r="D6" s="26">
        <v>61252</v>
      </c>
      <c r="E6" s="26">
        <v>22771</v>
      </c>
    </row>
    <row r="7" spans="1:5" x14ac:dyDescent="0.25">
      <c r="A7" s="13" t="s">
        <v>36</v>
      </c>
      <c r="B7" s="26">
        <v>150536</v>
      </c>
      <c r="C7" s="26">
        <v>110356</v>
      </c>
      <c r="D7" s="26">
        <v>94492</v>
      </c>
      <c r="E7" s="26">
        <v>73221</v>
      </c>
    </row>
    <row r="8" spans="1:5" x14ac:dyDescent="0.25">
      <c r="A8" s="13" t="s">
        <v>38</v>
      </c>
      <c r="B8" s="26">
        <v>631</v>
      </c>
      <c r="C8" s="26">
        <v>301</v>
      </c>
      <c r="D8" s="26">
        <v>671</v>
      </c>
      <c r="E8" s="26">
        <v>545</v>
      </c>
    </row>
    <row r="9" spans="1:5" x14ac:dyDescent="0.25">
      <c r="A9" s="12" t="s">
        <v>69</v>
      </c>
      <c r="B9" s="26">
        <v>12534</v>
      </c>
      <c r="C9" s="26">
        <v>84387</v>
      </c>
      <c r="D9" s="26">
        <v>8704</v>
      </c>
      <c r="E9" s="26">
        <v>45113</v>
      </c>
    </row>
    <row r="10" spans="1:5" ht="15.95" customHeight="1" x14ac:dyDescent="0.25">
      <c r="A10" s="4" t="s">
        <v>8</v>
      </c>
      <c r="B10" s="30">
        <v>302209</v>
      </c>
      <c r="C10" s="30">
        <v>281576</v>
      </c>
      <c r="D10" s="30">
        <v>165179</v>
      </c>
      <c r="E10" s="30">
        <v>144073</v>
      </c>
    </row>
    <row r="11" spans="1:5" ht="18.75" customHeight="1" x14ac:dyDescent="0.25">
      <c r="A11" s="117" t="s">
        <v>148</v>
      </c>
      <c r="B11" s="117"/>
      <c r="C11" s="117"/>
      <c r="D11" s="120"/>
      <c r="E11" s="117"/>
    </row>
    <row r="12" spans="1:5" x14ac:dyDescent="0.25">
      <c r="D12" s="58"/>
    </row>
  </sheetData>
  <mergeCells count="3">
    <mergeCell ref="B1:C1"/>
    <mergeCell ref="D1:E1"/>
    <mergeCell ref="A11:E11"/>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H15" sqref="H15:H16"/>
    </sheetView>
  </sheetViews>
  <sheetFormatPr defaultRowHeight="15" x14ac:dyDescent="0.25"/>
  <cols>
    <col min="1" max="1" width="20.7109375" style="6" bestFit="1" customWidth="1"/>
    <col min="2" max="7" width="10.7109375" style="6" customWidth="1"/>
    <col min="8" max="16384" width="9.140625" style="6"/>
  </cols>
  <sheetData>
    <row r="1" spans="1:7" ht="15" customHeight="1" x14ac:dyDescent="0.25">
      <c r="A1" s="14" t="s">
        <v>0</v>
      </c>
      <c r="B1" s="115" t="s">
        <v>149</v>
      </c>
      <c r="C1" s="115"/>
      <c r="D1" s="115"/>
      <c r="E1" s="115" t="s">
        <v>79</v>
      </c>
      <c r="F1" s="115"/>
      <c r="G1" s="115"/>
    </row>
    <row r="2" spans="1:7" x14ac:dyDescent="0.25">
      <c r="A2" s="9" t="s">
        <v>137</v>
      </c>
      <c r="B2" s="9" t="s">
        <v>146</v>
      </c>
      <c r="C2" s="9" t="s">
        <v>42</v>
      </c>
      <c r="D2" s="9" t="s">
        <v>38</v>
      </c>
      <c r="E2" s="9" t="s">
        <v>41</v>
      </c>
      <c r="F2" s="9" t="s">
        <v>42</v>
      </c>
      <c r="G2" s="9" t="s">
        <v>38</v>
      </c>
    </row>
    <row r="3" spans="1:7" x14ac:dyDescent="0.25">
      <c r="A3" s="12" t="s">
        <v>33</v>
      </c>
      <c r="B3" s="30">
        <v>1210</v>
      </c>
      <c r="C3" s="30">
        <v>13912</v>
      </c>
      <c r="D3" s="30">
        <v>21631</v>
      </c>
      <c r="E3" s="30">
        <v>510</v>
      </c>
      <c r="F3" s="30">
        <v>1147</v>
      </c>
      <c r="G3" s="30">
        <v>135</v>
      </c>
    </row>
    <row r="4" spans="1:7" x14ac:dyDescent="0.25">
      <c r="A4" s="12" t="s">
        <v>37</v>
      </c>
      <c r="B4" s="30">
        <v>62894</v>
      </c>
      <c r="C4" s="30">
        <v>197978</v>
      </c>
      <c r="D4" s="30">
        <v>189239</v>
      </c>
      <c r="E4" s="30">
        <v>50765</v>
      </c>
      <c r="F4" s="30">
        <v>116948</v>
      </c>
      <c r="G4" s="30">
        <v>85930</v>
      </c>
    </row>
    <row r="5" spans="1:7" x14ac:dyDescent="0.25">
      <c r="A5" s="13" t="s">
        <v>35</v>
      </c>
      <c r="B5" s="26" t="s">
        <v>207</v>
      </c>
      <c r="C5" s="26" t="s">
        <v>207</v>
      </c>
      <c r="D5" s="26">
        <v>187048</v>
      </c>
      <c r="E5" s="26" t="s">
        <v>207</v>
      </c>
      <c r="F5" s="26" t="s">
        <v>207</v>
      </c>
      <c r="G5" s="26">
        <v>84023</v>
      </c>
    </row>
    <row r="6" spans="1:7" x14ac:dyDescent="0.25">
      <c r="A6" s="13" t="s">
        <v>164</v>
      </c>
      <c r="B6" s="26">
        <v>62894</v>
      </c>
      <c r="C6" s="26">
        <v>197978</v>
      </c>
      <c r="D6" s="26">
        <v>1259</v>
      </c>
      <c r="E6" s="26">
        <v>50765</v>
      </c>
      <c r="F6" s="26">
        <v>116948</v>
      </c>
      <c r="G6" s="26">
        <v>691</v>
      </c>
    </row>
    <row r="7" spans="1:7" x14ac:dyDescent="0.25">
      <c r="A7" s="13" t="s">
        <v>38</v>
      </c>
      <c r="B7" s="26" t="s">
        <v>207</v>
      </c>
      <c r="C7" s="26" t="s">
        <v>207</v>
      </c>
      <c r="D7" s="26">
        <v>932</v>
      </c>
      <c r="E7" s="26" t="s">
        <v>207</v>
      </c>
      <c r="F7" s="26" t="s">
        <v>207</v>
      </c>
      <c r="G7" s="26">
        <v>1216</v>
      </c>
    </row>
    <row r="8" spans="1:7" x14ac:dyDescent="0.25">
      <c r="A8" s="12" t="s">
        <v>69</v>
      </c>
      <c r="B8" s="30" t="s">
        <v>207</v>
      </c>
      <c r="C8" s="30" t="s">
        <v>207</v>
      </c>
      <c r="D8" s="30">
        <v>96921</v>
      </c>
      <c r="E8" s="30" t="s">
        <v>207</v>
      </c>
      <c r="F8" s="30" t="s">
        <v>207</v>
      </c>
      <c r="G8" s="30">
        <v>53817</v>
      </c>
    </row>
    <row r="9" spans="1:7" x14ac:dyDescent="0.25">
      <c r="A9" s="4" t="s">
        <v>8</v>
      </c>
      <c r="B9" s="30">
        <v>64104</v>
      </c>
      <c r="C9" s="30">
        <v>211890</v>
      </c>
      <c r="D9" s="30">
        <v>307791</v>
      </c>
      <c r="E9" s="30">
        <v>51275</v>
      </c>
      <c r="F9" s="30">
        <v>118095</v>
      </c>
      <c r="G9" s="30">
        <v>139882</v>
      </c>
    </row>
    <row r="10" spans="1:7" ht="20.25" customHeight="1" x14ac:dyDescent="0.25">
      <c r="A10" s="112" t="s">
        <v>148</v>
      </c>
      <c r="B10" s="113"/>
      <c r="C10" s="113"/>
      <c r="D10" s="113"/>
      <c r="E10" s="113"/>
      <c r="F10" s="113"/>
      <c r="G10" s="114"/>
    </row>
  </sheetData>
  <mergeCells count="3">
    <mergeCell ref="B1:D1"/>
    <mergeCell ref="E1:G1"/>
    <mergeCell ref="A10:G10"/>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33" sqref="F33"/>
    </sheetView>
  </sheetViews>
  <sheetFormatPr defaultRowHeight="15" x14ac:dyDescent="0.25"/>
  <cols>
    <col min="1" max="1" width="20.7109375" bestFit="1" customWidth="1"/>
    <col min="2" max="4" width="14.7109375" customWidth="1"/>
  </cols>
  <sheetData>
    <row r="1" spans="1:4" ht="88.5" customHeight="1" x14ac:dyDescent="0.25">
      <c r="A1" s="107" t="s">
        <v>219</v>
      </c>
      <c r="B1" s="107"/>
      <c r="C1" s="107"/>
      <c r="D1" s="107"/>
    </row>
    <row r="2" spans="1:4" ht="25.5" customHeight="1" x14ac:dyDescent="0.25">
      <c r="A2" s="102" t="s">
        <v>84</v>
      </c>
      <c r="B2" s="102"/>
      <c r="C2" s="102"/>
      <c r="D2" s="102"/>
    </row>
    <row r="3" spans="1:4" x14ac:dyDescent="0.25">
      <c r="A3" s="102" t="s">
        <v>85</v>
      </c>
      <c r="B3" s="102"/>
      <c r="C3" s="102"/>
      <c r="D3" s="102"/>
    </row>
    <row r="4" spans="1:4" x14ac:dyDescent="0.25">
      <c r="A4" s="107" t="s">
        <v>151</v>
      </c>
      <c r="B4" s="107"/>
      <c r="C4" s="107"/>
      <c r="D4" s="107"/>
    </row>
    <row r="5" spans="1:4" x14ac:dyDescent="0.25">
      <c r="A5" s="103" t="s">
        <v>152</v>
      </c>
      <c r="B5" s="104"/>
      <c r="C5" s="104"/>
      <c r="D5" s="105"/>
    </row>
    <row r="6" spans="1:4" ht="25.5" customHeight="1" x14ac:dyDescent="0.25">
      <c r="A6" s="117" t="s">
        <v>12</v>
      </c>
      <c r="B6" s="117"/>
      <c r="C6" s="117"/>
      <c r="D6" s="117"/>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H5" sqref="H5"/>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ht="25.5" x14ac:dyDescent="0.25">
      <c r="A1" s="81" t="s">
        <v>165</v>
      </c>
      <c r="B1" s="59" t="s">
        <v>166</v>
      </c>
      <c r="C1" s="59" t="s">
        <v>167</v>
      </c>
      <c r="D1" s="59" t="s">
        <v>168</v>
      </c>
      <c r="E1" s="59" t="s">
        <v>204</v>
      </c>
      <c r="F1" s="59" t="s">
        <v>213</v>
      </c>
    </row>
    <row r="2" spans="1:7" x14ac:dyDescent="0.25">
      <c r="A2" s="60" t="s">
        <v>169</v>
      </c>
      <c r="B2" s="61">
        <v>4420000</v>
      </c>
      <c r="C2" s="61">
        <v>4420000</v>
      </c>
      <c r="D2" s="61">
        <v>4420000</v>
      </c>
      <c r="E2" s="61">
        <v>4420000</v>
      </c>
      <c r="F2" s="61">
        <v>4420000</v>
      </c>
    </row>
    <row r="3" spans="1:7" x14ac:dyDescent="0.25">
      <c r="A3" s="80" t="s">
        <v>52</v>
      </c>
      <c r="B3" s="62" t="s">
        <v>191</v>
      </c>
      <c r="C3" s="62" t="s">
        <v>191</v>
      </c>
      <c r="D3" s="62" t="s">
        <v>191</v>
      </c>
      <c r="E3" s="62" t="s">
        <v>191</v>
      </c>
      <c r="F3" s="62" t="s">
        <v>191</v>
      </c>
    </row>
    <row r="4" spans="1:7" x14ac:dyDescent="0.25">
      <c r="A4" s="80" t="s">
        <v>170</v>
      </c>
      <c r="B4" s="62" t="s">
        <v>191</v>
      </c>
      <c r="C4" s="62" t="s">
        <v>191</v>
      </c>
      <c r="D4" s="62" t="s">
        <v>191</v>
      </c>
      <c r="E4" s="62" t="s">
        <v>191</v>
      </c>
      <c r="F4" s="62" t="s">
        <v>191</v>
      </c>
    </row>
    <row r="5" spans="1:7" x14ac:dyDescent="0.25">
      <c r="A5" s="80" t="s">
        <v>171</v>
      </c>
      <c r="B5" s="62" t="s">
        <v>191</v>
      </c>
      <c r="C5" s="62" t="s">
        <v>191</v>
      </c>
      <c r="D5" s="62" t="s">
        <v>191</v>
      </c>
      <c r="E5" s="62" t="s">
        <v>191</v>
      </c>
      <c r="F5" s="62" t="s">
        <v>191</v>
      </c>
    </row>
    <row r="6" spans="1:7" x14ac:dyDescent="0.25">
      <c r="A6" s="80" t="s">
        <v>39</v>
      </c>
      <c r="B6" s="62" t="s">
        <v>191</v>
      </c>
      <c r="C6" s="62" t="s">
        <v>191</v>
      </c>
      <c r="D6" s="62" t="s">
        <v>191</v>
      </c>
      <c r="E6" s="62" t="s">
        <v>191</v>
      </c>
      <c r="F6" s="62" t="s">
        <v>191</v>
      </c>
    </row>
    <row r="7" spans="1:7" x14ac:dyDescent="0.25">
      <c r="A7" s="27" t="s">
        <v>172</v>
      </c>
      <c r="B7" s="62" t="s">
        <v>191</v>
      </c>
      <c r="C7" s="62" t="s">
        <v>191</v>
      </c>
      <c r="D7" s="62" t="s">
        <v>191</v>
      </c>
      <c r="E7" s="62" t="s">
        <v>191</v>
      </c>
      <c r="F7" s="62" t="s">
        <v>191</v>
      </c>
      <c r="G7" s="31"/>
    </row>
    <row r="8" spans="1:7" ht="45.75" customHeight="1" x14ac:dyDescent="0.25">
      <c r="A8" s="33" t="s">
        <v>8</v>
      </c>
      <c r="B8" s="40">
        <v>4420000</v>
      </c>
      <c r="C8" s="40">
        <v>4420000</v>
      </c>
      <c r="D8" s="40">
        <v>4420000</v>
      </c>
      <c r="E8" s="40">
        <v>4420000</v>
      </c>
      <c r="F8" s="40">
        <v>4420000</v>
      </c>
    </row>
    <row r="9" spans="1:7" ht="24.75" customHeight="1" x14ac:dyDescent="0.25">
      <c r="A9" s="124" t="s">
        <v>220</v>
      </c>
      <c r="B9" s="125"/>
      <c r="C9" s="125"/>
      <c r="D9" s="125"/>
      <c r="E9" s="125"/>
      <c r="F9" s="126"/>
    </row>
    <row r="10" spans="1:7" ht="16.5" customHeight="1" x14ac:dyDescent="0.25">
      <c r="A10" s="127" t="s">
        <v>22</v>
      </c>
      <c r="B10" s="128"/>
      <c r="C10" s="128"/>
      <c r="D10" s="128"/>
      <c r="E10" s="128"/>
      <c r="F10" s="129"/>
    </row>
    <row r="11" spans="1:7" ht="15" customHeight="1" x14ac:dyDescent="0.25">
      <c r="A11" s="127" t="s">
        <v>173</v>
      </c>
      <c r="B11" s="128"/>
      <c r="C11" s="128"/>
      <c r="D11" s="128"/>
      <c r="E11" s="128"/>
      <c r="F11" s="129"/>
    </row>
    <row r="12" spans="1:7" ht="15.75" customHeight="1" x14ac:dyDescent="0.25">
      <c r="A12" s="127" t="s">
        <v>11</v>
      </c>
      <c r="B12" s="128"/>
      <c r="C12" s="128"/>
      <c r="D12" s="128"/>
      <c r="E12" s="128"/>
      <c r="F12" s="129"/>
    </row>
    <row r="13" spans="1:7" ht="24.75" customHeight="1" x14ac:dyDescent="0.25">
      <c r="A13" s="121" t="s">
        <v>12</v>
      </c>
      <c r="B13" s="122"/>
      <c r="C13" s="122"/>
      <c r="D13" s="122"/>
      <c r="E13" s="122"/>
      <c r="F13" s="123"/>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I17" sqref="I17"/>
    </sheetView>
  </sheetViews>
  <sheetFormatPr defaultRowHeight="15" x14ac:dyDescent="0.25"/>
  <cols>
    <col min="1" max="1" width="24.7109375" customWidth="1"/>
    <col min="2" max="2" width="12.28515625" customWidth="1"/>
    <col min="3" max="5" width="11.7109375" customWidth="1"/>
    <col min="6" max="6" width="12.140625" customWidth="1"/>
  </cols>
  <sheetData>
    <row r="1" spans="1:6" ht="25.5" x14ac:dyDescent="0.25">
      <c r="A1" s="24" t="s">
        <v>165</v>
      </c>
      <c r="B1" s="59" t="s">
        <v>166</v>
      </c>
      <c r="C1" s="59" t="s">
        <v>167</v>
      </c>
      <c r="D1" s="59" t="s">
        <v>168</v>
      </c>
      <c r="E1" s="59" t="s">
        <v>204</v>
      </c>
      <c r="F1" s="59" t="s">
        <v>213</v>
      </c>
    </row>
    <row r="2" spans="1:6" x14ac:dyDescent="0.25">
      <c r="A2" s="63" t="s">
        <v>174</v>
      </c>
      <c r="B2" s="61">
        <f t="shared" ref="B2:E2" si="0">0.85*2000000</f>
        <v>1700000</v>
      </c>
      <c r="C2" s="61">
        <f t="shared" si="0"/>
        <v>1700000</v>
      </c>
      <c r="D2" s="61">
        <f t="shared" si="0"/>
        <v>1700000</v>
      </c>
      <c r="E2" s="61">
        <f t="shared" si="0"/>
        <v>1700000</v>
      </c>
      <c r="F2" s="61">
        <f>0.85*2000000</f>
        <v>1700000</v>
      </c>
    </row>
    <row r="3" spans="1:6" x14ac:dyDescent="0.25">
      <c r="A3" s="25" t="s">
        <v>175</v>
      </c>
      <c r="B3" s="26" t="s">
        <v>4</v>
      </c>
      <c r="C3" s="26" t="s">
        <v>4</v>
      </c>
      <c r="D3" s="26" t="s">
        <v>4</v>
      </c>
      <c r="E3" s="26" t="s">
        <v>4</v>
      </c>
      <c r="F3" s="26" t="s">
        <v>4</v>
      </c>
    </row>
    <row r="4" spans="1:6" x14ac:dyDescent="0.25">
      <c r="A4" s="27" t="s">
        <v>37</v>
      </c>
      <c r="B4" s="26" t="s">
        <v>4</v>
      </c>
      <c r="C4" s="26" t="s">
        <v>4</v>
      </c>
      <c r="D4" s="26" t="s">
        <v>4</v>
      </c>
      <c r="E4" s="26" t="s">
        <v>4</v>
      </c>
      <c r="F4" s="26" t="s">
        <v>4</v>
      </c>
    </row>
    <row r="5" spans="1:6" x14ac:dyDescent="0.25">
      <c r="A5" s="27" t="s">
        <v>176</v>
      </c>
      <c r="B5" s="26" t="s">
        <v>4</v>
      </c>
      <c r="C5" s="26" t="s">
        <v>4</v>
      </c>
      <c r="D5" s="26" t="s">
        <v>4</v>
      </c>
      <c r="E5" s="26" t="s">
        <v>4</v>
      </c>
      <c r="F5" s="26" t="s">
        <v>4</v>
      </c>
    </row>
    <row r="6" spans="1:6" x14ac:dyDescent="0.25">
      <c r="A6" s="27" t="s">
        <v>177</v>
      </c>
      <c r="B6" s="26" t="s">
        <v>4</v>
      </c>
      <c r="C6" s="26" t="s">
        <v>4</v>
      </c>
      <c r="D6" s="26" t="s">
        <v>4</v>
      </c>
      <c r="E6" s="26" t="s">
        <v>4</v>
      </c>
      <c r="F6" s="26" t="s">
        <v>4</v>
      </c>
    </row>
    <row r="7" spans="1:6" x14ac:dyDescent="0.25">
      <c r="A7" s="28" t="s">
        <v>178</v>
      </c>
      <c r="B7" s="26" t="s">
        <v>4</v>
      </c>
      <c r="C7" s="26" t="s">
        <v>4</v>
      </c>
      <c r="D7" s="26" t="s">
        <v>4</v>
      </c>
      <c r="E7" s="26" t="s">
        <v>4</v>
      </c>
      <c r="F7" s="26" t="s">
        <v>4</v>
      </c>
    </row>
    <row r="8" spans="1:6" x14ac:dyDescent="0.25">
      <c r="A8" s="29" t="s">
        <v>8</v>
      </c>
      <c r="B8" s="30">
        <f>B2</f>
        <v>1700000</v>
      </c>
      <c r="C8" s="30">
        <f t="shared" ref="C8:F8" si="1">C2</f>
        <v>1700000</v>
      </c>
      <c r="D8" s="30">
        <f t="shared" si="1"/>
        <v>1700000</v>
      </c>
      <c r="E8" s="30">
        <f t="shared" si="1"/>
        <v>1700000</v>
      </c>
      <c r="F8" s="30">
        <f t="shared" si="1"/>
        <v>1700000</v>
      </c>
    </row>
    <row r="9" spans="1:6" ht="27" customHeight="1" x14ac:dyDescent="0.25">
      <c r="A9" s="131" t="s">
        <v>221</v>
      </c>
      <c r="B9" s="131"/>
      <c r="C9" s="131"/>
      <c r="D9" s="131"/>
      <c r="E9" s="131"/>
      <c r="F9" s="131"/>
    </row>
    <row r="10" spans="1:6" ht="14.25" customHeight="1" x14ac:dyDescent="0.25">
      <c r="A10" s="131" t="s">
        <v>22</v>
      </c>
      <c r="B10" s="131"/>
      <c r="C10" s="131"/>
      <c r="D10" s="131"/>
      <c r="E10" s="131"/>
      <c r="F10" s="131"/>
    </row>
    <row r="11" spans="1:6" ht="15.75" customHeight="1" x14ac:dyDescent="0.25">
      <c r="A11" s="131" t="s">
        <v>179</v>
      </c>
      <c r="B11" s="131"/>
      <c r="C11" s="131"/>
      <c r="D11" s="131"/>
      <c r="E11" s="131"/>
      <c r="F11" s="131"/>
    </row>
    <row r="12" spans="1:6" x14ac:dyDescent="0.25">
      <c r="A12" s="131" t="s">
        <v>180</v>
      </c>
      <c r="B12" s="131"/>
      <c r="C12" s="131"/>
      <c r="D12" s="131"/>
      <c r="E12" s="131"/>
      <c r="F12" s="131"/>
    </row>
    <row r="13" spans="1:6" ht="14.25" customHeight="1" x14ac:dyDescent="0.25">
      <c r="A13" s="127" t="s">
        <v>43</v>
      </c>
      <c r="B13" s="128"/>
      <c r="C13" s="128"/>
      <c r="D13" s="128"/>
      <c r="E13" s="128"/>
      <c r="F13" s="129"/>
    </row>
    <row r="14" spans="1:6" ht="26.25" customHeight="1" x14ac:dyDescent="0.25">
      <c r="A14" s="130" t="s">
        <v>12</v>
      </c>
      <c r="B14" s="130"/>
      <c r="C14" s="130"/>
      <c r="D14" s="130"/>
      <c r="E14" s="130"/>
      <c r="F14" s="130"/>
    </row>
    <row r="15" spans="1:6" ht="27" customHeight="1" x14ac:dyDescent="0.25">
      <c r="B15" s="31"/>
      <c r="C15" s="3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heetViews>
  <sheetFormatPr defaultRowHeight="15" x14ac:dyDescent="0.25"/>
  <cols>
    <col min="1" max="1" width="24.7109375" customWidth="1"/>
    <col min="2" max="2" width="12.28515625" customWidth="1"/>
    <col min="3" max="5" width="11.7109375" customWidth="1"/>
    <col min="6" max="6" width="12.140625" customWidth="1"/>
  </cols>
  <sheetData>
    <row r="1" spans="1:6" ht="25.5" x14ac:dyDescent="0.25">
      <c r="A1" s="24" t="s">
        <v>165</v>
      </c>
      <c r="B1" s="59" t="s">
        <v>166</v>
      </c>
      <c r="C1" s="59" t="s">
        <v>167</v>
      </c>
      <c r="D1" s="59" t="s">
        <v>168</v>
      </c>
      <c r="E1" s="59" t="s">
        <v>204</v>
      </c>
      <c r="F1" s="59" t="s">
        <v>213</v>
      </c>
    </row>
    <row r="2" spans="1:6" x14ac:dyDescent="0.25">
      <c r="A2" s="63" t="s">
        <v>181</v>
      </c>
      <c r="B2" s="61">
        <f t="shared" ref="B2:E2" si="0">0.85*37000000</f>
        <v>31450000</v>
      </c>
      <c r="C2" s="61">
        <f t="shared" si="0"/>
        <v>31450000</v>
      </c>
      <c r="D2" s="61">
        <f t="shared" si="0"/>
        <v>31450000</v>
      </c>
      <c r="E2" s="61">
        <f t="shared" si="0"/>
        <v>31450000</v>
      </c>
      <c r="F2" s="61">
        <f>0.85*37000000</f>
        <v>31450000</v>
      </c>
    </row>
    <row r="3" spans="1:6" x14ac:dyDescent="0.25">
      <c r="A3" s="25" t="s">
        <v>182</v>
      </c>
      <c r="B3" s="26" t="s">
        <v>4</v>
      </c>
      <c r="C3" s="26" t="s">
        <v>4</v>
      </c>
      <c r="D3" s="26" t="s">
        <v>4</v>
      </c>
      <c r="E3" s="26" t="s">
        <v>4</v>
      </c>
      <c r="F3" s="26" t="s">
        <v>4</v>
      </c>
    </row>
    <row r="4" spans="1:6" x14ac:dyDescent="0.25">
      <c r="A4" s="27" t="s">
        <v>183</v>
      </c>
      <c r="B4" s="26" t="s">
        <v>4</v>
      </c>
      <c r="C4" s="26" t="s">
        <v>4</v>
      </c>
      <c r="D4" s="26" t="s">
        <v>4</v>
      </c>
      <c r="E4" s="26" t="s">
        <v>4</v>
      </c>
      <c r="F4" s="26" t="s">
        <v>4</v>
      </c>
    </row>
    <row r="5" spans="1:6" x14ac:dyDescent="0.25">
      <c r="A5" s="27" t="s">
        <v>171</v>
      </c>
      <c r="B5" s="26" t="s">
        <v>4</v>
      </c>
      <c r="C5" s="26" t="s">
        <v>4</v>
      </c>
      <c r="D5" s="26" t="s">
        <v>4</v>
      </c>
      <c r="E5" s="26" t="s">
        <v>4</v>
      </c>
      <c r="F5" s="26" t="s">
        <v>4</v>
      </c>
    </row>
    <row r="6" spans="1:6" x14ac:dyDescent="0.25">
      <c r="A6" s="27" t="s">
        <v>184</v>
      </c>
      <c r="B6" s="26" t="s">
        <v>4</v>
      </c>
      <c r="C6" s="26" t="s">
        <v>4</v>
      </c>
      <c r="D6" s="26" t="s">
        <v>4</v>
      </c>
      <c r="E6" s="26" t="s">
        <v>4</v>
      </c>
      <c r="F6" s="26" t="s">
        <v>4</v>
      </c>
    </row>
    <row r="7" spans="1:6" x14ac:dyDescent="0.25">
      <c r="A7" s="28" t="s">
        <v>73</v>
      </c>
      <c r="B7" s="26" t="s">
        <v>4</v>
      </c>
      <c r="C7" s="26" t="s">
        <v>4</v>
      </c>
      <c r="D7" s="26" t="s">
        <v>4</v>
      </c>
      <c r="E7" s="26" t="s">
        <v>4</v>
      </c>
      <c r="F7" s="26" t="s">
        <v>4</v>
      </c>
    </row>
    <row r="8" spans="1:6" x14ac:dyDescent="0.25">
      <c r="A8" s="29" t="s">
        <v>8</v>
      </c>
      <c r="B8" s="30">
        <f>B2</f>
        <v>31450000</v>
      </c>
      <c r="C8" s="30">
        <f t="shared" ref="C8:F8" si="1">C2</f>
        <v>31450000</v>
      </c>
      <c r="D8" s="30">
        <f t="shared" si="1"/>
        <v>31450000</v>
      </c>
      <c r="E8" s="30">
        <f t="shared" si="1"/>
        <v>31450000</v>
      </c>
      <c r="F8" s="30">
        <f t="shared" si="1"/>
        <v>31450000</v>
      </c>
    </row>
    <row r="9" spans="1:6" ht="27" customHeight="1" x14ac:dyDescent="0.25">
      <c r="A9" s="131" t="s">
        <v>221</v>
      </c>
      <c r="B9" s="131"/>
      <c r="C9" s="131"/>
      <c r="D9" s="131"/>
      <c r="E9" s="131"/>
      <c r="F9" s="131"/>
    </row>
    <row r="10" spans="1:6" ht="14.25" customHeight="1" x14ac:dyDescent="0.25">
      <c r="A10" s="131" t="s">
        <v>22</v>
      </c>
      <c r="B10" s="131"/>
      <c r="C10" s="131"/>
      <c r="D10" s="131"/>
      <c r="E10" s="131"/>
      <c r="F10" s="131"/>
    </row>
    <row r="11" spans="1:6" ht="15.75" customHeight="1" x14ac:dyDescent="0.25">
      <c r="A11" s="131" t="s">
        <v>185</v>
      </c>
      <c r="B11" s="131"/>
      <c r="C11" s="131"/>
      <c r="D11" s="131"/>
      <c r="E11" s="131"/>
      <c r="F11" s="131"/>
    </row>
    <row r="12" spans="1:6" x14ac:dyDescent="0.25">
      <c r="A12" s="127" t="s">
        <v>11</v>
      </c>
      <c r="B12" s="128"/>
      <c r="C12" s="128"/>
      <c r="D12" s="128"/>
      <c r="E12" s="128"/>
      <c r="F12" s="129"/>
    </row>
    <row r="13" spans="1:6" ht="27.75" customHeight="1" x14ac:dyDescent="0.25">
      <c r="A13" s="130" t="s">
        <v>12</v>
      </c>
      <c r="B13" s="130"/>
      <c r="C13" s="130"/>
      <c r="D13" s="130"/>
      <c r="E13" s="130"/>
      <c r="F13" s="130"/>
    </row>
    <row r="14" spans="1:6" ht="26.25" customHeight="1" x14ac:dyDescent="0.25">
      <c r="B14" s="31"/>
      <c r="C14" s="3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J8" sqref="J8"/>
    </sheetView>
  </sheetViews>
  <sheetFormatPr defaultRowHeight="15" x14ac:dyDescent="0.25"/>
  <cols>
    <col min="1" max="1" width="20.7109375" style="6" customWidth="1"/>
    <col min="2" max="2" width="12.5703125" style="6" customWidth="1"/>
    <col min="3" max="4" width="11.7109375" style="6" customWidth="1"/>
    <col min="5" max="5" width="13" style="6" customWidth="1"/>
    <col min="6" max="6" width="12.140625" style="6" customWidth="1"/>
    <col min="7" max="16384" width="9.140625" style="6"/>
  </cols>
  <sheetData>
    <row r="1" spans="1:6" ht="23.25" customHeight="1" x14ac:dyDescent="0.25">
      <c r="A1" s="64"/>
      <c r="B1" s="59" t="s">
        <v>166</v>
      </c>
      <c r="C1" s="59" t="s">
        <v>167</v>
      </c>
      <c r="D1" s="59" t="s">
        <v>168</v>
      </c>
      <c r="E1" s="82">
        <v>41600</v>
      </c>
      <c r="F1" s="59" t="s">
        <v>213</v>
      </c>
    </row>
    <row r="2" spans="1:6" x14ac:dyDescent="0.25">
      <c r="A2" s="65" t="s">
        <v>55</v>
      </c>
      <c r="B2" s="77">
        <v>1141660</v>
      </c>
      <c r="C2" s="77">
        <v>1484497</v>
      </c>
      <c r="D2" s="77">
        <v>1819403</v>
      </c>
      <c r="E2" s="77">
        <v>1507268</v>
      </c>
      <c r="F2" s="77">
        <v>1466600</v>
      </c>
    </row>
    <row r="3" spans="1:6" ht="15" customHeight="1" x14ac:dyDescent="0.25">
      <c r="A3" s="83" t="s">
        <v>186</v>
      </c>
      <c r="B3" s="78">
        <v>911102</v>
      </c>
      <c r="C3" s="78">
        <v>989537</v>
      </c>
      <c r="D3" s="78">
        <v>1253147</v>
      </c>
      <c r="E3" s="78">
        <v>766977</v>
      </c>
      <c r="F3" s="78">
        <v>900163</v>
      </c>
    </row>
    <row r="4" spans="1:6" ht="15" customHeight="1" x14ac:dyDescent="0.25">
      <c r="A4" s="83" t="s">
        <v>187</v>
      </c>
      <c r="B4" s="78">
        <v>230559</v>
      </c>
      <c r="C4" s="78">
        <v>494960</v>
      </c>
      <c r="D4" s="78">
        <v>566256</v>
      </c>
      <c r="E4" s="78">
        <v>740291</v>
      </c>
      <c r="F4" s="78">
        <v>566437</v>
      </c>
    </row>
    <row r="5" spans="1:6" ht="15" customHeight="1" x14ac:dyDescent="0.25">
      <c r="A5" s="65" t="s">
        <v>2</v>
      </c>
      <c r="B5" s="77">
        <v>36196</v>
      </c>
      <c r="C5" s="77">
        <v>50573</v>
      </c>
      <c r="D5" s="77">
        <v>80810</v>
      </c>
      <c r="E5" s="77">
        <v>50439</v>
      </c>
      <c r="F5" s="77">
        <v>84095</v>
      </c>
    </row>
    <row r="6" spans="1:6" ht="15" customHeight="1" x14ac:dyDescent="0.25">
      <c r="A6" s="83" t="s">
        <v>188</v>
      </c>
      <c r="B6" s="79" t="s">
        <v>189</v>
      </c>
      <c r="C6" s="79" t="s">
        <v>189</v>
      </c>
      <c r="D6" s="79" t="s">
        <v>189</v>
      </c>
      <c r="E6" s="79" t="s">
        <v>189</v>
      </c>
      <c r="F6" s="79" t="s">
        <v>189</v>
      </c>
    </row>
    <row r="7" spans="1:6" ht="15" customHeight="1" x14ac:dyDescent="0.25">
      <c r="A7" s="83" t="s">
        <v>187</v>
      </c>
      <c r="B7" s="78">
        <v>36196</v>
      </c>
      <c r="C7" s="78">
        <v>50573</v>
      </c>
      <c r="D7" s="78">
        <v>80810</v>
      </c>
      <c r="E7" s="78">
        <v>50439</v>
      </c>
      <c r="F7" s="78">
        <v>84095</v>
      </c>
    </row>
    <row r="8" spans="1:6" ht="15" customHeight="1" x14ac:dyDescent="0.25">
      <c r="A8" s="65" t="s">
        <v>5</v>
      </c>
      <c r="B8" s="77">
        <v>328601</v>
      </c>
      <c r="C8" s="77">
        <v>365723</v>
      </c>
      <c r="D8" s="77">
        <v>382244</v>
      </c>
      <c r="E8" s="77">
        <v>304204</v>
      </c>
      <c r="F8" s="77">
        <v>446519</v>
      </c>
    </row>
    <row r="9" spans="1:6" ht="15" customHeight="1" x14ac:dyDescent="0.25">
      <c r="A9" s="83" t="s">
        <v>188</v>
      </c>
      <c r="B9" s="78">
        <v>204681</v>
      </c>
      <c r="C9" s="78">
        <v>180847</v>
      </c>
      <c r="D9" s="78">
        <v>197091</v>
      </c>
      <c r="E9" s="78">
        <v>168358</v>
      </c>
      <c r="F9" s="78">
        <v>233694</v>
      </c>
    </row>
    <row r="10" spans="1:6" ht="15" customHeight="1" x14ac:dyDescent="0.25">
      <c r="A10" s="83" t="s">
        <v>187</v>
      </c>
      <c r="B10" s="78">
        <v>123921</v>
      </c>
      <c r="C10" s="78">
        <v>184877</v>
      </c>
      <c r="D10" s="78">
        <v>185153</v>
      </c>
      <c r="E10" s="78">
        <v>135846</v>
      </c>
      <c r="F10" s="78">
        <v>212825</v>
      </c>
    </row>
    <row r="11" spans="1:6" ht="15" customHeight="1" x14ac:dyDescent="0.25">
      <c r="A11" s="60" t="s">
        <v>199</v>
      </c>
      <c r="B11" s="69" t="s">
        <v>4</v>
      </c>
      <c r="C11" s="69" t="s">
        <v>4</v>
      </c>
      <c r="D11" s="69" t="s">
        <v>4</v>
      </c>
      <c r="E11" s="69" t="s">
        <v>4</v>
      </c>
      <c r="F11" s="69" t="s">
        <v>4</v>
      </c>
    </row>
    <row r="12" spans="1:6" ht="15" customHeight="1" x14ac:dyDescent="0.25">
      <c r="A12" s="83" t="s">
        <v>188</v>
      </c>
      <c r="B12" s="70" t="s">
        <v>4</v>
      </c>
      <c r="C12" s="70" t="s">
        <v>4</v>
      </c>
      <c r="D12" s="70" t="s">
        <v>4</v>
      </c>
      <c r="E12" s="70" t="s">
        <v>4</v>
      </c>
      <c r="F12" s="70" t="s">
        <v>4</v>
      </c>
    </row>
    <row r="13" spans="1:6" ht="15" customHeight="1" x14ac:dyDescent="0.25">
      <c r="A13" s="83" t="s">
        <v>187</v>
      </c>
      <c r="B13" s="70" t="s">
        <v>4</v>
      </c>
      <c r="C13" s="70" t="s">
        <v>4</v>
      </c>
      <c r="D13" s="70" t="s">
        <v>4</v>
      </c>
      <c r="E13" s="70" t="s">
        <v>4</v>
      </c>
      <c r="F13" s="70" t="s">
        <v>4</v>
      </c>
    </row>
    <row r="14" spans="1:6" ht="15" customHeight="1" x14ac:dyDescent="0.25">
      <c r="A14" s="65" t="s">
        <v>6</v>
      </c>
      <c r="B14" s="77" t="s">
        <v>4</v>
      </c>
      <c r="C14" s="77" t="s">
        <v>4</v>
      </c>
      <c r="D14" s="77" t="s">
        <v>4</v>
      </c>
      <c r="E14" s="77" t="s">
        <v>4</v>
      </c>
      <c r="F14" s="77" t="s">
        <v>4</v>
      </c>
    </row>
    <row r="15" spans="1:6" ht="15" customHeight="1" x14ac:dyDescent="0.25">
      <c r="A15" s="83" t="s">
        <v>188</v>
      </c>
      <c r="B15" s="78" t="s">
        <v>4</v>
      </c>
      <c r="C15" s="78" t="s">
        <v>4</v>
      </c>
      <c r="D15" s="78" t="s">
        <v>4</v>
      </c>
      <c r="E15" s="78" t="s">
        <v>4</v>
      </c>
      <c r="F15" s="78" t="s">
        <v>4</v>
      </c>
    </row>
    <row r="16" spans="1:6" ht="15" customHeight="1" x14ac:dyDescent="0.25">
      <c r="A16" s="83" t="s">
        <v>187</v>
      </c>
      <c r="B16" s="78" t="s">
        <v>4</v>
      </c>
      <c r="C16" s="78" t="s">
        <v>4</v>
      </c>
      <c r="D16" s="78" t="s">
        <v>4</v>
      </c>
      <c r="E16" s="78" t="s">
        <v>4</v>
      </c>
      <c r="F16" s="78" t="s">
        <v>4</v>
      </c>
    </row>
    <row r="17" spans="1:6" ht="15" customHeight="1" x14ac:dyDescent="0.25">
      <c r="A17" s="65" t="s">
        <v>7</v>
      </c>
      <c r="B17" s="77" t="s">
        <v>4</v>
      </c>
      <c r="C17" s="77" t="s">
        <v>4</v>
      </c>
      <c r="D17" s="77" t="s">
        <v>4</v>
      </c>
      <c r="E17" s="77" t="s">
        <v>4</v>
      </c>
      <c r="F17" s="77" t="s">
        <v>4</v>
      </c>
    </row>
    <row r="18" spans="1:6" ht="16.5" customHeight="1" x14ac:dyDescent="0.25">
      <c r="A18" s="83" t="s">
        <v>188</v>
      </c>
      <c r="B18" s="78" t="s">
        <v>4</v>
      </c>
      <c r="C18" s="78" t="s">
        <v>4</v>
      </c>
      <c r="D18" s="78" t="s">
        <v>4</v>
      </c>
      <c r="E18" s="78" t="s">
        <v>4</v>
      </c>
      <c r="F18" s="78" t="s">
        <v>4</v>
      </c>
    </row>
    <row r="19" spans="1:6" ht="15.75" customHeight="1" x14ac:dyDescent="0.25">
      <c r="A19" s="83" t="s">
        <v>187</v>
      </c>
      <c r="B19" s="78" t="s">
        <v>4</v>
      </c>
      <c r="C19" s="78" t="s">
        <v>4</v>
      </c>
      <c r="D19" s="78" t="s">
        <v>4</v>
      </c>
      <c r="E19" s="78" t="s">
        <v>4</v>
      </c>
      <c r="F19" s="78" t="s">
        <v>4</v>
      </c>
    </row>
    <row r="20" spans="1:6" ht="15.95" customHeight="1" x14ac:dyDescent="0.25">
      <c r="A20" s="65" t="s">
        <v>8</v>
      </c>
      <c r="B20" s="77">
        <v>1506458</v>
      </c>
      <c r="C20" s="77">
        <v>1900794</v>
      </c>
      <c r="D20" s="77">
        <v>2282457</v>
      </c>
      <c r="E20" s="77">
        <v>1861911</v>
      </c>
      <c r="F20" s="77">
        <v>1997214</v>
      </c>
    </row>
    <row r="21" spans="1:6" ht="15.95" customHeight="1" x14ac:dyDescent="0.25">
      <c r="A21" s="99"/>
      <c r="B21" s="100"/>
      <c r="C21" s="100"/>
      <c r="D21" s="100"/>
      <c r="E21" s="100"/>
      <c r="F21" s="101"/>
    </row>
    <row r="22" spans="1:6" ht="66.75" customHeight="1" x14ac:dyDescent="0.25">
      <c r="A22" s="98" t="s">
        <v>202</v>
      </c>
      <c r="B22" s="98"/>
      <c r="C22" s="98"/>
      <c r="D22" s="98"/>
      <c r="E22" s="98"/>
      <c r="F22" s="98"/>
    </row>
    <row r="23" spans="1:6" ht="15.95" customHeight="1" x14ac:dyDescent="0.25">
      <c r="A23" s="98" t="s">
        <v>13</v>
      </c>
      <c r="B23" s="98"/>
      <c r="C23" s="98"/>
      <c r="D23" s="98"/>
      <c r="E23" s="98"/>
      <c r="F23" s="98"/>
    </row>
    <row r="24" spans="1:6" ht="15" customHeight="1" x14ac:dyDescent="0.25">
      <c r="A24" s="98" t="s">
        <v>10</v>
      </c>
      <c r="B24" s="98"/>
      <c r="C24" s="98"/>
      <c r="D24" s="98"/>
      <c r="E24" s="98"/>
      <c r="F24" s="98"/>
    </row>
    <row r="25" spans="1:6" ht="15" customHeight="1" x14ac:dyDescent="0.25">
      <c r="A25" s="98" t="s">
        <v>11</v>
      </c>
      <c r="B25" s="98"/>
      <c r="C25" s="98"/>
      <c r="D25" s="98"/>
      <c r="E25" s="98"/>
      <c r="F25" s="98"/>
    </row>
    <row r="26" spans="1:6" ht="29.25" customHeight="1" x14ac:dyDescent="0.25">
      <c r="A26" s="84" t="s">
        <v>12</v>
      </c>
      <c r="B26" s="85"/>
      <c r="C26" s="85"/>
      <c r="D26" s="85"/>
      <c r="E26" s="85"/>
      <c r="F26" s="86"/>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22" sqref="I22"/>
    </sheetView>
  </sheetViews>
  <sheetFormatPr defaultRowHeight="15" x14ac:dyDescent="0.25"/>
  <cols>
    <col min="1" max="1" width="20.7109375" style="6" customWidth="1"/>
    <col min="2" max="2" width="12.140625" style="6" customWidth="1"/>
    <col min="3" max="4" width="11.7109375" style="6" customWidth="1"/>
    <col min="5" max="5" width="12.85546875" style="6" customWidth="1"/>
    <col min="6" max="6" width="12.7109375" style="6" customWidth="1"/>
    <col min="7" max="16384" width="9.140625" style="6"/>
  </cols>
  <sheetData>
    <row r="1" spans="1:6" ht="14.1" customHeight="1" x14ac:dyDescent="0.25">
      <c r="A1" s="64"/>
      <c r="B1" s="59" t="s">
        <v>166</v>
      </c>
      <c r="C1" s="59" t="s">
        <v>167</v>
      </c>
      <c r="D1" s="59" t="s">
        <v>168</v>
      </c>
      <c r="E1" s="82">
        <v>41600</v>
      </c>
      <c r="F1" s="59" t="s">
        <v>213</v>
      </c>
    </row>
    <row r="2" spans="1:6" x14ac:dyDescent="0.25">
      <c r="A2" s="65" t="s">
        <v>55</v>
      </c>
      <c r="B2" s="77">
        <v>2283320</v>
      </c>
      <c r="C2" s="77">
        <v>2968995</v>
      </c>
      <c r="D2" s="77">
        <v>3638807</v>
      </c>
      <c r="E2" s="77">
        <v>3014536</v>
      </c>
      <c r="F2" s="77">
        <v>2933201</v>
      </c>
    </row>
    <row r="3" spans="1:6" ht="15" customHeight="1" x14ac:dyDescent="0.25">
      <c r="A3" s="83" t="s">
        <v>196</v>
      </c>
      <c r="B3" s="78">
        <v>970202</v>
      </c>
      <c r="C3" s="78">
        <v>1270391</v>
      </c>
      <c r="D3" s="78">
        <v>1437794</v>
      </c>
      <c r="E3" s="78">
        <v>1387659</v>
      </c>
      <c r="F3" s="78">
        <v>1302927</v>
      </c>
    </row>
    <row r="4" spans="1:6" ht="15" customHeight="1" x14ac:dyDescent="0.25">
      <c r="A4" s="83" t="s">
        <v>142</v>
      </c>
      <c r="B4" s="78">
        <v>1313118</v>
      </c>
      <c r="C4" s="78">
        <v>1698604</v>
      </c>
      <c r="D4" s="78">
        <v>2201013</v>
      </c>
      <c r="E4" s="78">
        <v>1626877</v>
      </c>
      <c r="F4" s="78">
        <v>1630274</v>
      </c>
    </row>
    <row r="5" spans="1:6" ht="15" customHeight="1" x14ac:dyDescent="0.25">
      <c r="A5" s="60" t="s">
        <v>2</v>
      </c>
      <c r="B5" s="77">
        <v>72392</v>
      </c>
      <c r="C5" s="77">
        <v>101146</v>
      </c>
      <c r="D5" s="77">
        <v>161620</v>
      </c>
      <c r="E5" s="77">
        <v>100879</v>
      </c>
      <c r="F5" s="77">
        <v>168190</v>
      </c>
    </row>
    <row r="6" spans="1:6" ht="15" customHeight="1" x14ac:dyDescent="0.25">
      <c r="A6" s="83" t="s">
        <v>197</v>
      </c>
      <c r="B6" s="78">
        <v>44320</v>
      </c>
      <c r="C6" s="78">
        <v>78995</v>
      </c>
      <c r="D6" s="78">
        <v>112608</v>
      </c>
      <c r="E6" s="78">
        <v>71592</v>
      </c>
      <c r="F6" s="78">
        <v>91901</v>
      </c>
    </row>
    <row r="7" spans="1:6" ht="15" customHeight="1" x14ac:dyDescent="0.25">
      <c r="A7" s="83" t="s">
        <v>142</v>
      </c>
      <c r="B7" s="78">
        <v>28072</v>
      </c>
      <c r="C7" s="78">
        <v>22150</v>
      </c>
      <c r="D7" s="78">
        <v>49012</v>
      </c>
      <c r="E7" s="78">
        <v>29287</v>
      </c>
      <c r="F7" s="78">
        <v>76289</v>
      </c>
    </row>
    <row r="8" spans="1:6" ht="15" customHeight="1" x14ac:dyDescent="0.25">
      <c r="A8" s="60" t="s">
        <v>5</v>
      </c>
      <c r="B8" s="77">
        <v>657203</v>
      </c>
      <c r="C8" s="77">
        <v>731447</v>
      </c>
      <c r="D8" s="77">
        <v>764488</v>
      </c>
      <c r="E8" s="77">
        <v>608408</v>
      </c>
      <c r="F8" s="77">
        <v>893038</v>
      </c>
    </row>
    <row r="9" spans="1:6" ht="15" customHeight="1" x14ac:dyDescent="0.25">
      <c r="A9" s="83" t="s">
        <v>197</v>
      </c>
      <c r="B9" s="78">
        <v>409613</v>
      </c>
      <c r="C9" s="78">
        <v>452462</v>
      </c>
      <c r="D9" s="78">
        <v>485298</v>
      </c>
      <c r="E9" s="78">
        <v>382740</v>
      </c>
      <c r="F9" s="78">
        <v>583786</v>
      </c>
    </row>
    <row r="10" spans="1:6" ht="15" customHeight="1" x14ac:dyDescent="0.25">
      <c r="A10" s="83" t="s">
        <v>142</v>
      </c>
      <c r="B10" s="78">
        <v>247589</v>
      </c>
      <c r="C10" s="78">
        <v>278985</v>
      </c>
      <c r="D10" s="78">
        <v>279190</v>
      </c>
      <c r="E10" s="78">
        <v>225668</v>
      </c>
      <c r="F10" s="78">
        <v>309252</v>
      </c>
    </row>
    <row r="11" spans="1:6" ht="15" customHeight="1" x14ac:dyDescent="0.25">
      <c r="A11" s="60" t="s">
        <v>199</v>
      </c>
      <c r="B11" s="69" t="s">
        <v>4</v>
      </c>
      <c r="C11" s="69" t="s">
        <v>4</v>
      </c>
      <c r="D11" s="69" t="s">
        <v>4</v>
      </c>
      <c r="E11" s="69" t="s">
        <v>4</v>
      </c>
      <c r="F11" s="69" t="s">
        <v>4</v>
      </c>
    </row>
    <row r="12" spans="1:6" ht="15" customHeight="1" x14ac:dyDescent="0.25">
      <c r="A12" s="83" t="s">
        <v>197</v>
      </c>
      <c r="B12" s="70" t="s">
        <v>4</v>
      </c>
      <c r="C12" s="70" t="s">
        <v>4</v>
      </c>
      <c r="D12" s="70" t="s">
        <v>4</v>
      </c>
      <c r="E12" s="70" t="s">
        <v>4</v>
      </c>
      <c r="F12" s="70" t="s">
        <v>4</v>
      </c>
    </row>
    <row r="13" spans="1:6" ht="15" customHeight="1" x14ac:dyDescent="0.25">
      <c r="A13" s="83" t="s">
        <v>142</v>
      </c>
      <c r="B13" s="70" t="s">
        <v>4</v>
      </c>
      <c r="C13" s="70" t="s">
        <v>4</v>
      </c>
      <c r="D13" s="70" t="s">
        <v>4</v>
      </c>
      <c r="E13" s="70" t="s">
        <v>4</v>
      </c>
      <c r="F13" s="70" t="s">
        <v>4</v>
      </c>
    </row>
    <row r="14" spans="1:6" ht="15" customHeight="1" x14ac:dyDescent="0.25">
      <c r="A14" s="60" t="s">
        <v>6</v>
      </c>
      <c r="B14" s="69" t="s">
        <v>4</v>
      </c>
      <c r="C14" s="69" t="s">
        <v>4</v>
      </c>
      <c r="D14" s="69" t="s">
        <v>4</v>
      </c>
      <c r="E14" s="69" t="s">
        <v>4</v>
      </c>
      <c r="F14" s="69" t="s">
        <v>4</v>
      </c>
    </row>
    <row r="15" spans="1:6" ht="15" customHeight="1" x14ac:dyDescent="0.25">
      <c r="A15" s="83" t="s">
        <v>197</v>
      </c>
      <c r="B15" s="70" t="s">
        <v>4</v>
      </c>
      <c r="C15" s="70" t="s">
        <v>4</v>
      </c>
      <c r="D15" s="70" t="s">
        <v>4</v>
      </c>
      <c r="E15" s="70" t="s">
        <v>4</v>
      </c>
      <c r="F15" s="70" t="s">
        <v>4</v>
      </c>
    </row>
    <row r="16" spans="1:6" ht="15" customHeight="1" x14ac:dyDescent="0.25">
      <c r="A16" s="83" t="s">
        <v>142</v>
      </c>
      <c r="B16" s="70" t="s">
        <v>4</v>
      </c>
      <c r="C16" s="70" t="s">
        <v>4</v>
      </c>
      <c r="D16" s="70" t="s">
        <v>4</v>
      </c>
      <c r="E16" s="70" t="s">
        <v>4</v>
      </c>
      <c r="F16" s="70" t="s">
        <v>4</v>
      </c>
    </row>
    <row r="17" spans="1:6" ht="15" customHeight="1" x14ac:dyDescent="0.25">
      <c r="A17" s="60" t="s">
        <v>7</v>
      </c>
      <c r="B17" s="77" t="s">
        <v>4</v>
      </c>
      <c r="C17" s="77" t="s">
        <v>4</v>
      </c>
      <c r="D17" s="77" t="s">
        <v>4</v>
      </c>
      <c r="E17" s="77" t="s">
        <v>4</v>
      </c>
      <c r="F17" s="77" t="s">
        <v>4</v>
      </c>
    </row>
    <row r="18" spans="1:6" ht="15" customHeight="1" x14ac:dyDescent="0.25">
      <c r="A18" s="83" t="s">
        <v>197</v>
      </c>
      <c r="B18" s="78" t="s">
        <v>4</v>
      </c>
      <c r="C18" s="78" t="s">
        <v>4</v>
      </c>
      <c r="D18" s="78" t="s">
        <v>4</v>
      </c>
      <c r="E18" s="78" t="s">
        <v>4</v>
      </c>
      <c r="F18" s="78" t="s">
        <v>4</v>
      </c>
    </row>
    <row r="19" spans="1:6" ht="15" customHeight="1" x14ac:dyDescent="0.25">
      <c r="A19" s="83" t="s">
        <v>142</v>
      </c>
      <c r="B19" s="78" t="s">
        <v>4</v>
      </c>
      <c r="C19" s="78" t="s">
        <v>4</v>
      </c>
      <c r="D19" s="78" t="s">
        <v>4</v>
      </c>
      <c r="E19" s="78" t="s">
        <v>4</v>
      </c>
      <c r="F19" s="78" t="s">
        <v>4</v>
      </c>
    </row>
    <row r="20" spans="1:6" ht="15" customHeight="1" x14ac:dyDescent="0.25">
      <c r="A20" s="60" t="s">
        <v>8</v>
      </c>
      <c r="B20" s="77">
        <v>3012915</v>
      </c>
      <c r="C20" s="77">
        <v>3801587</v>
      </c>
      <c r="D20" s="77">
        <v>4564915</v>
      </c>
      <c r="E20" s="77">
        <v>3723823</v>
      </c>
      <c r="F20" s="77">
        <v>3994429</v>
      </c>
    </row>
    <row r="21" spans="1:6" ht="15" customHeight="1" x14ac:dyDescent="0.25">
      <c r="A21" s="91"/>
      <c r="B21" s="92"/>
      <c r="C21" s="92"/>
      <c r="D21" s="92"/>
      <c r="E21" s="92"/>
      <c r="F21" s="93"/>
    </row>
    <row r="22" spans="1:6" ht="105.75" customHeight="1" x14ac:dyDescent="0.25">
      <c r="A22" s="98" t="s">
        <v>203</v>
      </c>
      <c r="B22" s="98"/>
      <c r="C22" s="98"/>
      <c r="D22" s="98"/>
      <c r="E22" s="98"/>
      <c r="F22" s="98"/>
    </row>
    <row r="23" spans="1:6" ht="15" customHeight="1" x14ac:dyDescent="0.25">
      <c r="A23" s="98" t="s">
        <v>13</v>
      </c>
      <c r="B23" s="98"/>
      <c r="C23" s="98"/>
      <c r="D23" s="98"/>
      <c r="E23" s="98"/>
      <c r="F23" s="98"/>
    </row>
    <row r="24" spans="1:6" ht="14.25" customHeight="1" x14ac:dyDescent="0.25">
      <c r="A24" s="98" t="s">
        <v>14</v>
      </c>
      <c r="B24" s="98"/>
      <c r="C24" s="98"/>
      <c r="D24" s="98"/>
      <c r="E24" s="98"/>
      <c r="F24" s="98"/>
    </row>
    <row r="25" spans="1:6" ht="15.75" customHeight="1" x14ac:dyDescent="0.25">
      <c r="A25" s="98" t="s">
        <v>11</v>
      </c>
      <c r="B25" s="98"/>
      <c r="C25" s="98"/>
      <c r="D25" s="98"/>
      <c r="E25" s="98"/>
      <c r="F25" s="98"/>
    </row>
    <row r="26" spans="1:6" ht="27" customHeight="1" x14ac:dyDescent="0.25">
      <c r="A26" s="84" t="s">
        <v>12</v>
      </c>
      <c r="B26" s="85"/>
      <c r="C26" s="85"/>
      <c r="D26" s="85"/>
      <c r="E26" s="85"/>
      <c r="F26" s="86"/>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39" sqref="E39"/>
    </sheetView>
  </sheetViews>
  <sheetFormatPr defaultRowHeight="15" x14ac:dyDescent="0.25"/>
  <cols>
    <col min="1" max="1" width="24.7109375" customWidth="1"/>
    <col min="2" max="4" width="14.7109375" customWidth="1"/>
  </cols>
  <sheetData>
    <row r="1" spans="1:4" x14ac:dyDescent="0.25">
      <c r="A1" s="24" t="s">
        <v>66</v>
      </c>
      <c r="B1" s="24" t="s">
        <v>67</v>
      </c>
      <c r="C1" s="24" t="s">
        <v>1</v>
      </c>
      <c r="D1" s="24" t="s">
        <v>8</v>
      </c>
    </row>
    <row r="2" spans="1:4" x14ac:dyDescent="0.25">
      <c r="A2" s="25" t="s">
        <v>68</v>
      </c>
      <c r="B2" s="26">
        <v>119315428</v>
      </c>
      <c r="C2" s="26">
        <v>71134267</v>
      </c>
      <c r="D2" s="26">
        <v>190449695</v>
      </c>
    </row>
    <row r="3" spans="1:4" x14ac:dyDescent="0.25">
      <c r="A3" s="27" t="s">
        <v>15</v>
      </c>
      <c r="B3" s="26">
        <v>51331330</v>
      </c>
      <c r="C3" s="26">
        <v>6578200</v>
      </c>
      <c r="D3" s="26">
        <v>57909530</v>
      </c>
    </row>
    <row r="4" spans="1:4" x14ac:dyDescent="0.25">
      <c r="A4" s="27" t="s">
        <v>18</v>
      </c>
      <c r="B4" s="26">
        <v>27764541</v>
      </c>
      <c r="C4" s="26">
        <v>7422455</v>
      </c>
      <c r="D4" s="26">
        <v>35186996</v>
      </c>
    </row>
    <row r="5" spans="1:4" x14ac:dyDescent="0.25">
      <c r="A5" s="27" t="s">
        <v>21</v>
      </c>
      <c r="B5" s="26" t="s">
        <v>206</v>
      </c>
      <c r="C5" s="26">
        <v>17429324</v>
      </c>
      <c r="D5" s="26">
        <v>17429324</v>
      </c>
    </row>
    <row r="6" spans="1:4" x14ac:dyDescent="0.25">
      <c r="A6" s="28" t="s">
        <v>69</v>
      </c>
      <c r="B6" s="26">
        <v>5683408</v>
      </c>
      <c r="C6" s="26">
        <v>26612203</v>
      </c>
      <c r="D6" s="26">
        <v>32295611</v>
      </c>
    </row>
    <row r="7" spans="1:4" x14ac:dyDescent="0.25">
      <c r="A7" s="29" t="s">
        <v>8</v>
      </c>
      <c r="B7" s="30">
        <v>204094707</v>
      </c>
      <c r="C7" s="30">
        <v>129176449</v>
      </c>
      <c r="D7" s="30">
        <v>333271156</v>
      </c>
    </row>
    <row r="8" spans="1:4" ht="34.5" customHeight="1" x14ac:dyDescent="0.25">
      <c r="A8" s="102" t="s">
        <v>70</v>
      </c>
      <c r="B8" s="102"/>
      <c r="C8" s="102"/>
      <c r="D8" s="102"/>
    </row>
    <row r="9" spans="1:4" x14ac:dyDescent="0.25">
      <c r="B9" s="31"/>
      <c r="C9" s="3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H27" sqref="H27"/>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81" t="s">
        <v>66</v>
      </c>
      <c r="B1" s="16" t="s">
        <v>71</v>
      </c>
      <c r="C1" s="16" t="s">
        <v>23</v>
      </c>
      <c r="D1" s="16" t="s">
        <v>24</v>
      </c>
      <c r="E1" s="16" t="s">
        <v>25</v>
      </c>
      <c r="F1" s="16" t="s">
        <v>72</v>
      </c>
      <c r="G1" s="16" t="s">
        <v>26</v>
      </c>
      <c r="H1" s="16" t="s">
        <v>73</v>
      </c>
      <c r="I1" s="16" t="s">
        <v>8</v>
      </c>
    </row>
    <row r="2" spans="1:9" x14ac:dyDescent="0.25">
      <c r="A2" s="27" t="s">
        <v>32</v>
      </c>
      <c r="B2" s="32">
        <v>990666</v>
      </c>
      <c r="C2" s="32">
        <v>1992757</v>
      </c>
      <c r="D2" s="32">
        <v>1899240</v>
      </c>
      <c r="E2" s="32">
        <v>8566288</v>
      </c>
      <c r="F2" s="32">
        <v>294206</v>
      </c>
      <c r="G2" s="32">
        <v>110633</v>
      </c>
      <c r="H2" s="32">
        <v>172336</v>
      </c>
      <c r="I2" s="32">
        <v>14026126</v>
      </c>
    </row>
    <row r="3" spans="1:9" x14ac:dyDescent="0.25">
      <c r="A3" s="25" t="s">
        <v>68</v>
      </c>
      <c r="B3" s="32">
        <v>66587731</v>
      </c>
      <c r="C3" s="32">
        <v>12630618</v>
      </c>
      <c r="D3" s="32">
        <v>17112235</v>
      </c>
      <c r="E3" s="32">
        <v>75730005</v>
      </c>
      <c r="F3" s="32">
        <v>3954210</v>
      </c>
      <c r="G3" s="32">
        <v>3911458</v>
      </c>
      <c r="H3" s="32">
        <v>10523440</v>
      </c>
      <c r="I3" s="32">
        <v>190449697</v>
      </c>
    </row>
    <row r="4" spans="1:9" x14ac:dyDescent="0.25">
      <c r="A4" s="27" t="s">
        <v>15</v>
      </c>
      <c r="B4" s="32">
        <v>26855661</v>
      </c>
      <c r="C4" s="32">
        <v>9420580</v>
      </c>
      <c r="D4" s="32">
        <v>26883</v>
      </c>
      <c r="E4" s="32">
        <v>17565246</v>
      </c>
      <c r="F4" s="32">
        <v>189189</v>
      </c>
      <c r="G4" s="32">
        <v>58329</v>
      </c>
      <c r="H4" s="32">
        <v>3793643</v>
      </c>
      <c r="I4" s="32">
        <v>57909531</v>
      </c>
    </row>
    <row r="5" spans="1:9" x14ac:dyDescent="0.25">
      <c r="A5" s="27" t="s">
        <v>18</v>
      </c>
      <c r="B5" s="32">
        <v>20874525</v>
      </c>
      <c r="C5" s="32">
        <v>6002194</v>
      </c>
      <c r="D5" s="32">
        <v>117982</v>
      </c>
      <c r="E5" s="32">
        <v>6060612</v>
      </c>
      <c r="F5" s="32">
        <v>962184</v>
      </c>
      <c r="G5" s="32">
        <v>512018</v>
      </c>
      <c r="H5" s="32">
        <v>657481</v>
      </c>
      <c r="I5" s="32">
        <v>35186996</v>
      </c>
    </row>
    <row r="6" spans="1:9" x14ac:dyDescent="0.25">
      <c r="A6" s="27" t="s">
        <v>21</v>
      </c>
      <c r="B6" s="32">
        <v>7351383</v>
      </c>
      <c r="C6" s="32">
        <v>1072322</v>
      </c>
      <c r="D6" s="32">
        <v>2395634</v>
      </c>
      <c r="E6" s="32">
        <v>6089264</v>
      </c>
      <c r="F6" s="32">
        <v>289277</v>
      </c>
      <c r="G6" s="32">
        <v>10731</v>
      </c>
      <c r="H6" s="32">
        <v>220713</v>
      </c>
      <c r="I6" s="32">
        <v>17429324</v>
      </c>
    </row>
    <row r="7" spans="1:9" x14ac:dyDescent="0.25">
      <c r="A7" s="28" t="s">
        <v>69</v>
      </c>
      <c r="B7" s="32">
        <v>5861755</v>
      </c>
      <c r="C7" s="32">
        <v>1006740</v>
      </c>
      <c r="D7" s="32">
        <v>295802</v>
      </c>
      <c r="E7" s="32">
        <v>10637137</v>
      </c>
      <c r="F7" s="32">
        <v>180050</v>
      </c>
      <c r="G7" s="32">
        <v>38417</v>
      </c>
      <c r="H7" s="32">
        <v>249584</v>
      </c>
      <c r="I7" s="32">
        <v>18269485</v>
      </c>
    </row>
    <row r="8" spans="1:9" x14ac:dyDescent="0.25">
      <c r="A8" s="33" t="s">
        <v>8</v>
      </c>
      <c r="B8" s="34">
        <v>128521721</v>
      </c>
      <c r="C8" s="34">
        <v>32125211</v>
      </c>
      <c r="D8" s="34">
        <v>21847776</v>
      </c>
      <c r="E8" s="34">
        <v>124648552</v>
      </c>
      <c r="F8" s="34">
        <v>5869116</v>
      </c>
      <c r="G8" s="34">
        <v>4641586</v>
      </c>
      <c r="H8" s="34">
        <v>15617197</v>
      </c>
      <c r="I8" s="34">
        <v>333271159</v>
      </c>
    </row>
    <row r="9" spans="1:9" ht="19.5" customHeight="1" x14ac:dyDescent="0.25">
      <c r="A9" s="103" t="s">
        <v>74</v>
      </c>
      <c r="B9" s="104"/>
      <c r="C9" s="104"/>
      <c r="D9" s="104"/>
      <c r="E9" s="104"/>
      <c r="F9" s="104"/>
      <c r="G9" s="104"/>
      <c r="H9" s="104"/>
      <c r="I9" s="105"/>
    </row>
    <row r="10" spans="1:9" ht="39.75" customHeight="1" x14ac:dyDescent="0.25"/>
    <row r="11" spans="1:9" ht="15" customHeight="1" x14ac:dyDescent="0.25"/>
    <row r="12" spans="1:9" ht="15" customHeight="1" x14ac:dyDescent="0.25"/>
    <row r="13" spans="1:9" ht="23.25" customHeight="1" x14ac:dyDescent="0.25"/>
    <row r="14"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EOnur</cp:lastModifiedBy>
  <dcterms:created xsi:type="dcterms:W3CDTF">2013-07-24T13:54:34Z</dcterms:created>
  <dcterms:modified xsi:type="dcterms:W3CDTF">2013-12-04T16:46:43Z</dcterms:modified>
</cp:coreProperties>
</file>