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1" activeTab="0"/>
  </bookViews>
  <sheets>
    <sheet name="fcmdata0207" sheetId="1" r:id="rId1"/>
  </sheets>
  <definedNames>
    <definedName name="_xlnm.Print_Titles" localSheetId="0">'fcmdata0207'!$1:$4</definedName>
  </definedNames>
  <calcPr fullCalcOnLoad="1"/>
</workbook>
</file>

<file path=xl/sharedStrings.xml><?xml version="1.0" encoding="utf-8"?>
<sst xmlns="http://schemas.openxmlformats.org/spreadsheetml/2006/main" count="573" uniqueCount="246">
  <si>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</si>
  <si>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</si>
  <si>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</si>
  <si>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</si>
  <si>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</si>
  <si>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</si>
  <si>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</si>
  <si>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</si>
  <si>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</si>
  <si>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</si>
  <si>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</si>
  <si>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</si>
  <si>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</si>
  <si>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</si>
  <si>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</si>
  <si>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</si>
  <si>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</si>
  <si>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</si>
  <si>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</si>
  <si>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</si>
  <si>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</si>
  <si>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</si>
  <si>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</si>
  <si>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</si>
  <si>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</si>
  <si>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</si>
  <si>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</si>
  <si>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</si>
  <si>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</si>
  <si>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</si>
  <si>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</si>
  <si>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</si>
  <si>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</si>
  <si>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</si>
  <si>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</si>
  <si>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</si>
  <si>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</si>
  <si>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</si>
  <si>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</si>
  <si>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</si>
  <si>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</si>
  <si>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</si>
  <si>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</si>
  <si>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</si>
  <si>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</si>
  <si>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</si>
  <si>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</si>
  <si>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</si>
  <si>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</si>
  <si>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</si>
  <si>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</si>
  <si>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</si>
  <si>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</si>
  <si>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</si>
  <si>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</si>
  <si>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</si>
  <si>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</si>
  <si>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</si>
  <si>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</si>
  <si>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</si>
  <si>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</si>
  <si>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</si>
  <si>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Reconcilation from July Web Page Update</t>
  </si>
  <si>
    <t xml:space="preserve">July Web Page Update </t>
  </si>
  <si>
    <t>August Web Page Update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</si>
  <si>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</si>
  <si>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</si>
  <si>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</si>
  <si>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</si>
  <si>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</si>
  <si>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</si>
  <si>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</si>
  <si>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</si>
  <si>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</si>
  <si>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</si>
  <si>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</si>
  <si>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</si>
  <si>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</si>
  <si>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</si>
  <si>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</si>
  <si>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</si>
  <si>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</si>
  <si>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</si>
  <si>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</si>
  <si>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</si>
  <si>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</si>
  <si>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</si>
  <si>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</si>
  <si>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</si>
  <si>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</si>
  <si>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BOSTON CABOT LLC</t>
  </si>
  <si>
    <t>C CZARNIKOW SUGAR FUTURES INC</t>
  </si>
  <si>
    <t>CANTOR FITZGERALD &amp; CO</t>
  </si>
  <si>
    <t>CARGILL INVESTOR SERVICES INC</t>
  </si>
  <si>
    <t>CARR FUTURES INC</t>
  </si>
  <si>
    <t>CDC SECURITIES</t>
  </si>
  <si>
    <t>CIBC WORLD MARKETS CORP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</si>
  <si>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</si>
  <si>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</si>
  <si>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</si>
  <si>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</si>
  <si>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</si>
  <si>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</si>
  <si>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</si>
  <si>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</si>
  <si>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DEUTSCHE BANK SECURITIES INC</t>
  </si>
  <si>
    <t>DIRECT TRADING GROUP LLC</t>
  </si>
  <si>
    <t>DONALDSON LUFKIN &amp; JENRETTE SEC CORP</t>
  </si>
  <si>
    <t>DORMAN TRADING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</si>
  <si>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</si>
  <si>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</si>
  <si>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</si>
  <si>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</si>
  <si>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</si>
  <si>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</si>
  <si>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</si>
  <si>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</si>
  <si>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</si>
  <si>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</si>
  <si>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</si>
  <si>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</si>
  <si>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</si>
  <si>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</si>
  <si>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</si>
  <si>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</si>
  <si>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</si>
  <si>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</si>
  <si>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</si>
  <si>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</si>
  <si>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</si>
  <si>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</si>
  <si>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</si>
  <si>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</si>
  <si>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</si>
  <si>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</si>
  <si>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</si>
  <si>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</si>
  <si>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</si>
  <si>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</si>
  <si>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</si>
  <si>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</si>
  <si>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</si>
  <si>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</si>
  <si>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</si>
  <si>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</si>
  <si>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</si>
  <si>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LEGG MASON WOOD WALKER INC</t>
  </si>
  <si>
    <t>LEHMAN BROTHERS INC</t>
  </si>
  <si>
    <t>LINN GROUP  ( THE )</t>
  </si>
  <si>
    <t>LINSCO/PRIVATE LEDGER CORP</t>
  </si>
  <si>
    <t>LOEB PARTNERS CORPORATION</t>
  </si>
  <si>
    <t>MACQUARIE FUTURES INC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</si>
  <si>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</si>
  <si>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</si>
  <si>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</si>
  <si>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</si>
  <si>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</si>
  <si>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</si>
  <si>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</si>
  <si>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</si>
  <si>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</si>
  <si>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</si>
  <si>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</si>
  <si>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</si>
  <si>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</si>
  <si>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</si>
  <si>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</si>
  <si>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</si>
  <si>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</si>
  <si>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NOYES DAVID A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</si>
  <si>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</si>
  <si>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</si>
  <si>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</si>
  <si>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</si>
  <si>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</si>
  <si>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</si>
  <si>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</si>
  <si>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</si>
  <si>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</si>
  <si>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</si>
  <si>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QTECH DERIVATIVES INC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</si>
  <si>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</si>
  <si>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</si>
  <si>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</si>
  <si>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</si>
  <si>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</si>
  <si>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</si>
  <si>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</si>
  <si>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</si>
  <si>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</si>
  <si>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</si>
  <si>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SALOMON SMITH BARNEY INC</t>
  </si>
  <si>
    <t>SANFORD C BERNSTEIN &amp; CO LLC</t>
  </si>
  <si>
    <t>SAVANT USA LIMITED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</si>
  <si>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</si>
  <si>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</si>
  <si>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</si>
  <si>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</si>
  <si>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</si>
  <si>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</si>
  <si>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</si>
  <si>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</si>
  <si>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</si>
  <si>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</si>
  <si>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</si>
  <si>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</si>
  <si>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</si>
  <si>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</si>
  <si>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</si>
  <si>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</si>
  <si>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</si>
  <si>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</si>
  <si>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</si>
  <si>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</si>
  <si>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</si>
  <si>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</si>
  <si>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</si>
  <si>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</si>
  <si>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</si>
  <si>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</si>
  <si>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</si>
  <si>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</si>
  <si>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</si>
  <si>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</si>
  <si>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</si>
  <si>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CLIFDEN FUTURES LLC</t>
  </si>
  <si>
    <t>DUNAVANT COMMODITY CORP</t>
  </si>
  <si>
    <t>MIDLAND EURO INC</t>
  </si>
  <si>
    <t>ROTSCHILD INC</t>
  </si>
  <si>
    <t>SHAY GRAIN CLEARING COMPANY</t>
  </si>
  <si>
    <t>STAFF USA INC</t>
  </si>
  <si>
    <t>YORK BUSINESS ASSOCIATES LLC</t>
  </si>
  <si>
    <t>KCBT</t>
  </si>
  <si>
    <t>BNY CLEARING SERVICES LLC</t>
  </si>
  <si>
    <t>CFTC</t>
  </si>
  <si>
    <t>NYBOT</t>
  </si>
  <si>
    <t>Baxter Financial Services Ltd</t>
  </si>
  <si>
    <t>Benson-Quinn Commodities Inc</t>
  </si>
  <si>
    <t>Fox Inc</t>
  </si>
  <si>
    <t>AMERICAN NATIONAL TRADING CORP</t>
  </si>
  <si>
    <t>BAXTER FINANCIAL SERVICES LTD</t>
  </si>
  <si>
    <t>CAPITAL MARKET SERVICES LLC</t>
  </si>
  <si>
    <t>MERRILL LYNCH PROFESSIONAL CLEARING CORP</t>
  </si>
  <si>
    <t>ROSENTHAL GLOBAL SECURITIES LLC</t>
  </si>
  <si>
    <t>Name Changes</t>
  </si>
  <si>
    <t>None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</si>
</sst>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5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SheetLayoutView="100" workbookViewId="0" topLeftCell="A171">
      <selection activeCell="B177" sqref="B177"/>
    </sheetView>
  </sheetViews>
  <sheetFormatPr defaultColWidth="9.140625" defaultRowHeight="12.75"/>
  <cols>
    <col min="1" max="1" width="4.00390625" style="0" bestFit="1" customWidth="1"/>
    <col min="2" max="2" width="39.140625" style="0" bestFit="1" customWidth="1"/>
    <col min="3" max="3" width="8.7109375" style="0" customWidth="1"/>
    <col min="4" max="4" width="7.00390625" style="0" customWidth="1"/>
    <col min="5" max="5" width="11.421875" style="0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13</v>
      </c>
      <c r="I1" s="2" t="s">
        <v>16</v>
      </c>
      <c r="J1" s="2" t="s">
        <v>18</v>
      </c>
      <c r="K1" s="2" t="s">
        <v>22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19</v>
      </c>
      <c r="K2" s="2" t="s">
        <v>23</v>
      </c>
    </row>
    <row r="3" spans="7:11" ht="12.75">
      <c r="G3" s="2" t="s">
        <v>11</v>
      </c>
      <c r="H3" s="2" t="s">
        <v>14</v>
      </c>
      <c r="J3" s="2" t="s">
        <v>20</v>
      </c>
      <c r="K3" s="2" t="s">
        <v>24</v>
      </c>
    </row>
    <row r="4" spans="3:11" ht="12.75">
      <c r="C4" s="2" t="s">
        <v>2</v>
      </c>
      <c r="D4" s="2" t="s">
        <v>4</v>
      </c>
      <c r="G4" s="2" t="s">
        <v>12</v>
      </c>
      <c r="H4" s="2" t="s">
        <v>15</v>
      </c>
      <c r="I4" s="2" t="s">
        <v>17</v>
      </c>
      <c r="J4" s="2" t="s">
        <v>21</v>
      </c>
      <c r="K4" s="2" t="s">
        <v>25</v>
      </c>
    </row>
    <row r="5" spans="1:11" s="3" customFormat="1" ht="11.25">
      <c r="A5" s="3">
        <v>1</v>
      </c>
      <c r="B5" s="5" t="s">
        <v>65</v>
      </c>
      <c r="C5" s="6" t="s">
        <v>66</v>
      </c>
      <c r="D5" s="6" t="s">
        <v>67</v>
      </c>
      <c r="E5" s="7">
        <v>37468</v>
      </c>
      <c r="F5" s="4">
        <v>1293825678</v>
      </c>
      <c r="G5" s="4">
        <v>95250739.16</v>
      </c>
      <c r="H5" s="4">
        <v>93211821</v>
      </c>
      <c r="I5" s="4">
        <v>1198574938.84</v>
      </c>
      <c r="J5" s="4">
        <v>1809784608</v>
      </c>
      <c r="K5" s="4">
        <v>60679052</v>
      </c>
    </row>
    <row r="6" spans="1:11" s="3" customFormat="1" ht="11.25">
      <c r="A6" s="3">
        <v>2</v>
      </c>
      <c r="B6" s="5" t="s">
        <v>68</v>
      </c>
      <c r="C6" s="6" t="s">
        <v>66</v>
      </c>
      <c r="D6" s="6" t="s">
        <v>69</v>
      </c>
      <c r="E6" s="7">
        <v>37468</v>
      </c>
      <c r="F6" s="4">
        <v>32936238</v>
      </c>
      <c r="G6" s="4">
        <v>8060688</v>
      </c>
      <c r="H6" s="4">
        <v>8060688</v>
      </c>
      <c r="I6" s="4">
        <v>24875550</v>
      </c>
      <c r="J6" s="4">
        <v>137469099</v>
      </c>
      <c r="K6" s="4">
        <v>0</v>
      </c>
    </row>
    <row r="7" spans="1:11" s="3" customFormat="1" ht="11.25">
      <c r="A7" s="3">
        <f>A6+1</f>
        <v>3</v>
      </c>
      <c r="B7" s="5" t="s">
        <v>70</v>
      </c>
      <c r="C7" s="6" t="s">
        <v>71</v>
      </c>
      <c r="D7" s="6" t="s">
        <v>67</v>
      </c>
      <c r="E7" s="7">
        <v>37468</v>
      </c>
      <c r="F7" s="4">
        <v>63136644</v>
      </c>
      <c r="G7" s="4">
        <v>13157286.8</v>
      </c>
      <c r="H7" s="4">
        <v>15582892</v>
      </c>
      <c r="I7" s="4">
        <v>47553752</v>
      </c>
      <c r="J7" s="4">
        <v>369901035</v>
      </c>
      <c r="K7" s="4">
        <v>13662934</v>
      </c>
    </row>
    <row r="8" spans="1:11" s="3" customFormat="1" ht="11.25">
      <c r="A8" s="3">
        <f aca="true" t="shared" si="0" ref="A8:A72">A7+1</f>
        <v>4</v>
      </c>
      <c r="B8" s="5" t="s">
        <v>72</v>
      </c>
      <c r="C8" s="6" t="s">
        <v>66</v>
      </c>
      <c r="D8" s="6" t="s">
        <v>69</v>
      </c>
      <c r="E8" s="7">
        <v>37468</v>
      </c>
      <c r="F8" s="4">
        <v>33881964</v>
      </c>
      <c r="G8" s="4">
        <v>1000000</v>
      </c>
      <c r="H8" s="4">
        <v>0</v>
      </c>
      <c r="I8" s="4">
        <v>32881964</v>
      </c>
      <c r="J8" s="4">
        <v>0</v>
      </c>
      <c r="K8" s="4">
        <v>0</v>
      </c>
    </row>
    <row r="9" spans="1:11" s="3" customFormat="1" ht="11.25">
      <c r="A9" s="3">
        <f t="shared" si="0"/>
        <v>5</v>
      </c>
      <c r="B9" s="5" t="s">
        <v>73</v>
      </c>
      <c r="C9" s="6" t="s">
        <v>66</v>
      </c>
      <c r="D9" s="6" t="s">
        <v>67</v>
      </c>
      <c r="E9" s="7">
        <v>37468</v>
      </c>
      <c r="F9" s="4">
        <v>611398970</v>
      </c>
      <c r="G9" s="4">
        <v>43305831.42</v>
      </c>
      <c r="H9" s="4">
        <v>2437152</v>
      </c>
      <c r="I9" s="4">
        <v>568093138.58</v>
      </c>
      <c r="J9" s="4">
        <v>70285183</v>
      </c>
      <c r="K9" s="4">
        <v>0</v>
      </c>
    </row>
    <row r="10" spans="1:11" s="3" customFormat="1" ht="11.25">
      <c r="A10" s="3">
        <f t="shared" si="0"/>
        <v>6</v>
      </c>
      <c r="B10" s="5" t="s">
        <v>74</v>
      </c>
      <c r="C10" s="6" t="s">
        <v>71</v>
      </c>
      <c r="D10" s="6" t="s">
        <v>67</v>
      </c>
      <c r="E10" s="7">
        <v>37468</v>
      </c>
      <c r="F10" s="4">
        <v>11189864</v>
      </c>
      <c r="G10" s="4">
        <v>1559754.28</v>
      </c>
      <c r="H10" s="4">
        <v>3246047</v>
      </c>
      <c r="I10" s="4">
        <v>7943817</v>
      </c>
      <c r="J10" s="4">
        <v>48102773</v>
      </c>
      <c r="K10" s="4">
        <v>0</v>
      </c>
    </row>
    <row r="11" spans="1:11" s="3" customFormat="1" ht="11.25">
      <c r="A11" s="3">
        <f t="shared" si="0"/>
        <v>7</v>
      </c>
      <c r="B11" s="5" t="s">
        <v>75</v>
      </c>
      <c r="C11" s="6" t="s">
        <v>71</v>
      </c>
      <c r="D11" s="6" t="s">
        <v>76</v>
      </c>
      <c r="E11" s="7">
        <v>37468</v>
      </c>
      <c r="F11" s="4">
        <v>120274176</v>
      </c>
      <c r="G11" s="4">
        <v>250000</v>
      </c>
      <c r="H11" s="4">
        <v>5314428</v>
      </c>
      <c r="I11" s="4">
        <v>114959748</v>
      </c>
      <c r="J11" s="4">
        <v>0</v>
      </c>
      <c r="K11" s="4">
        <v>0</v>
      </c>
    </row>
    <row r="12" spans="1:11" s="3" customFormat="1" ht="11.25">
      <c r="A12" s="3">
        <f t="shared" si="0"/>
        <v>8</v>
      </c>
      <c r="B12" s="5" t="s">
        <v>77</v>
      </c>
      <c r="C12" s="6" t="s">
        <v>71</v>
      </c>
      <c r="D12" s="6" t="s">
        <v>78</v>
      </c>
      <c r="E12" s="7">
        <v>37468</v>
      </c>
      <c r="F12" s="4">
        <v>3291492</v>
      </c>
      <c r="G12" s="4">
        <v>1686366.52</v>
      </c>
      <c r="H12" s="4">
        <v>995480</v>
      </c>
      <c r="I12" s="4">
        <v>1605125.48</v>
      </c>
      <c r="J12" s="4">
        <v>47082998</v>
      </c>
      <c r="K12" s="4">
        <v>10539</v>
      </c>
    </row>
    <row r="13" spans="1:11" s="3" customFormat="1" ht="11.25">
      <c r="A13" s="3">
        <f t="shared" si="0"/>
        <v>9</v>
      </c>
      <c r="B13" s="5" t="s">
        <v>79</v>
      </c>
      <c r="C13" s="6" t="s">
        <v>71</v>
      </c>
      <c r="D13" s="6" t="s">
        <v>69</v>
      </c>
      <c r="E13" s="7">
        <v>37468</v>
      </c>
      <c r="F13" s="4">
        <v>456919</v>
      </c>
      <c r="G13" s="4">
        <v>250000</v>
      </c>
      <c r="H13" s="4">
        <v>0</v>
      </c>
      <c r="I13" s="4">
        <v>206919</v>
      </c>
      <c r="J13" s="4">
        <v>0</v>
      </c>
      <c r="K13" s="4">
        <v>0</v>
      </c>
    </row>
    <row r="14" spans="1:11" s="3" customFormat="1" ht="11.25">
      <c r="A14" s="3">
        <f t="shared" si="0"/>
        <v>10</v>
      </c>
      <c r="B14" s="5" t="s">
        <v>239</v>
      </c>
      <c r="C14" s="6" t="s">
        <v>71</v>
      </c>
      <c r="D14" s="6" t="s">
        <v>69</v>
      </c>
      <c r="E14" s="7">
        <v>37468</v>
      </c>
      <c r="F14" s="4">
        <v>1017525</v>
      </c>
      <c r="G14" s="4">
        <v>516604.44</v>
      </c>
      <c r="H14" s="4">
        <v>0</v>
      </c>
      <c r="I14" s="4">
        <v>500920.56</v>
      </c>
      <c r="J14" s="4">
        <v>12915111</v>
      </c>
      <c r="K14" s="4">
        <v>0</v>
      </c>
    </row>
    <row r="15" spans="1:11" s="3" customFormat="1" ht="11.25">
      <c r="A15" s="3">
        <f t="shared" si="0"/>
        <v>11</v>
      </c>
      <c r="B15" s="5" t="s">
        <v>80</v>
      </c>
      <c r="C15" s="6" t="s">
        <v>66</v>
      </c>
      <c r="D15" s="6" t="s">
        <v>78</v>
      </c>
      <c r="E15" s="7">
        <v>37468</v>
      </c>
      <c r="F15" s="4">
        <v>59992829</v>
      </c>
      <c r="G15" s="4">
        <v>4142807</v>
      </c>
      <c r="H15" s="4">
        <v>16042423</v>
      </c>
      <c r="I15" s="4">
        <v>43950406</v>
      </c>
      <c r="J15" s="4">
        <v>103570172</v>
      </c>
      <c r="K15" s="4">
        <v>0</v>
      </c>
    </row>
    <row r="16" spans="1:11" s="3" customFormat="1" ht="11.25">
      <c r="A16" s="3">
        <f t="shared" si="0"/>
        <v>12</v>
      </c>
      <c r="B16" s="5" t="s">
        <v>81</v>
      </c>
      <c r="C16" s="6" t="s">
        <v>66</v>
      </c>
      <c r="D16" s="6" t="s">
        <v>67</v>
      </c>
      <c r="E16" s="7">
        <v>37468</v>
      </c>
      <c r="F16" s="4">
        <v>385952495</v>
      </c>
      <c r="G16" s="4">
        <v>67603961.14</v>
      </c>
      <c r="H16" s="4">
        <v>122720551</v>
      </c>
      <c r="I16" s="4">
        <v>263231944</v>
      </c>
      <c r="J16" s="4">
        <v>1998728333</v>
      </c>
      <c r="K16" s="4">
        <v>9290739</v>
      </c>
    </row>
    <row r="17" spans="1:11" s="3" customFormat="1" ht="11.25">
      <c r="A17" s="3">
        <f t="shared" si="0"/>
        <v>13</v>
      </c>
      <c r="B17" s="5" t="s">
        <v>82</v>
      </c>
      <c r="C17" s="6" t="s">
        <v>66</v>
      </c>
      <c r="D17" s="6" t="s">
        <v>67</v>
      </c>
      <c r="E17" s="7">
        <v>37468</v>
      </c>
      <c r="F17" s="4">
        <v>383974648</v>
      </c>
      <c r="G17" s="4">
        <v>53582083</v>
      </c>
      <c r="H17" s="4">
        <v>99456789</v>
      </c>
      <c r="I17" s="4">
        <v>284517859</v>
      </c>
      <c r="J17" s="4">
        <v>1319556591</v>
      </c>
      <c r="K17" s="4">
        <v>56145868</v>
      </c>
    </row>
    <row r="18" spans="1:11" s="3" customFormat="1" ht="11.25">
      <c r="A18" s="3">
        <f t="shared" si="0"/>
        <v>14</v>
      </c>
      <c r="B18" s="5" t="s">
        <v>240</v>
      </c>
      <c r="C18" s="6" t="s">
        <v>71</v>
      </c>
      <c r="D18" s="6" t="s">
        <v>69</v>
      </c>
      <c r="E18" s="7">
        <v>37468</v>
      </c>
      <c r="F18" s="4">
        <v>30898</v>
      </c>
      <c r="G18" s="4">
        <v>250000</v>
      </c>
      <c r="H18" s="4">
        <v>0</v>
      </c>
      <c r="I18" s="4">
        <v>-219102</v>
      </c>
      <c r="J18" s="4">
        <v>0</v>
      </c>
      <c r="K18" s="4">
        <v>0</v>
      </c>
    </row>
    <row r="19" spans="1:11" s="3" customFormat="1" ht="11.25">
      <c r="A19" s="3">
        <f t="shared" si="0"/>
        <v>15</v>
      </c>
      <c r="B19" s="5" t="s">
        <v>83</v>
      </c>
      <c r="C19" s="6" t="s">
        <v>66</v>
      </c>
      <c r="D19" s="6" t="s">
        <v>69</v>
      </c>
      <c r="E19" s="7">
        <v>37468</v>
      </c>
      <c r="F19" s="4">
        <v>1436881667</v>
      </c>
      <c r="G19" s="4">
        <v>46611393</v>
      </c>
      <c r="H19" s="4">
        <v>0</v>
      </c>
      <c r="I19" s="4">
        <v>1390270274</v>
      </c>
      <c r="J19" s="4">
        <v>0</v>
      </c>
      <c r="K19" s="4">
        <v>0</v>
      </c>
    </row>
    <row r="20" spans="1:11" s="3" customFormat="1" ht="11.25">
      <c r="A20" s="3">
        <f t="shared" si="0"/>
        <v>16</v>
      </c>
      <c r="B20" s="5" t="s">
        <v>84</v>
      </c>
      <c r="C20" s="6" t="s">
        <v>66</v>
      </c>
      <c r="D20" s="6" t="s">
        <v>78</v>
      </c>
      <c r="E20" s="7">
        <v>37468</v>
      </c>
      <c r="F20" s="4">
        <v>1977153381</v>
      </c>
      <c r="G20" s="4">
        <v>644827870.86</v>
      </c>
      <c r="H20" s="4">
        <v>95729579</v>
      </c>
      <c r="I20" s="4">
        <v>1332325510.14</v>
      </c>
      <c r="J20" s="4">
        <v>1613433732</v>
      </c>
      <c r="K20" s="4">
        <v>174906311</v>
      </c>
    </row>
    <row r="21" spans="1:11" s="3" customFormat="1" ht="11.25">
      <c r="A21" s="3">
        <f t="shared" si="0"/>
        <v>17</v>
      </c>
      <c r="B21" s="5" t="s">
        <v>85</v>
      </c>
      <c r="C21" s="6" t="s">
        <v>71</v>
      </c>
      <c r="D21" s="6" t="s">
        <v>67</v>
      </c>
      <c r="E21" s="7">
        <v>37468</v>
      </c>
      <c r="F21" s="4">
        <v>425058</v>
      </c>
      <c r="G21" s="4">
        <v>250000</v>
      </c>
      <c r="H21" s="4">
        <v>0</v>
      </c>
      <c r="I21" s="4">
        <v>175058</v>
      </c>
      <c r="J21" s="4">
        <v>0</v>
      </c>
      <c r="K21" s="4">
        <v>0</v>
      </c>
    </row>
    <row r="22" spans="1:11" s="3" customFormat="1" ht="11.25">
      <c r="A22" s="3">
        <f t="shared" si="0"/>
        <v>18</v>
      </c>
      <c r="B22" s="5" t="s">
        <v>86</v>
      </c>
      <c r="C22" s="6" t="s">
        <v>66</v>
      </c>
      <c r="D22" s="6" t="s">
        <v>69</v>
      </c>
      <c r="E22" s="7">
        <v>37468</v>
      </c>
      <c r="F22" s="4">
        <v>2952099</v>
      </c>
      <c r="G22" s="4">
        <v>250000</v>
      </c>
      <c r="H22" s="4">
        <v>0</v>
      </c>
      <c r="I22" s="4">
        <v>2702099</v>
      </c>
      <c r="J22" s="4">
        <v>0</v>
      </c>
      <c r="K22" s="4">
        <v>0</v>
      </c>
    </row>
    <row r="23" spans="1:11" s="3" customFormat="1" ht="11.25">
      <c r="A23" s="3">
        <f t="shared" si="0"/>
        <v>19</v>
      </c>
      <c r="B23" s="5" t="s">
        <v>87</v>
      </c>
      <c r="C23" s="6" t="s">
        <v>66</v>
      </c>
      <c r="D23" s="6" t="s">
        <v>78</v>
      </c>
      <c r="E23" s="7">
        <v>37468</v>
      </c>
      <c r="F23" s="4">
        <v>24965050</v>
      </c>
      <c r="G23" s="4">
        <v>1661642</v>
      </c>
      <c r="H23" s="4">
        <v>10900976</v>
      </c>
      <c r="I23" s="4">
        <v>14064074</v>
      </c>
      <c r="J23" s="4">
        <v>41541054</v>
      </c>
      <c r="K23" s="4">
        <v>0</v>
      </c>
    </row>
    <row r="24" spans="1:11" s="3" customFormat="1" ht="11.25">
      <c r="A24" s="3">
        <f t="shared" si="0"/>
        <v>20</v>
      </c>
      <c r="B24" s="5" t="s">
        <v>88</v>
      </c>
      <c r="C24" s="6" t="s">
        <v>71</v>
      </c>
      <c r="D24" s="6" t="s">
        <v>76</v>
      </c>
      <c r="E24" s="7">
        <v>37468</v>
      </c>
      <c r="F24" s="4">
        <v>50338509</v>
      </c>
      <c r="G24" s="4">
        <v>8255218.56</v>
      </c>
      <c r="H24" s="4">
        <v>6339715</v>
      </c>
      <c r="I24" s="4">
        <v>42083290.44</v>
      </c>
      <c r="J24" s="4">
        <v>237555542</v>
      </c>
      <c r="K24" s="4">
        <v>1226960</v>
      </c>
    </row>
    <row r="25" spans="1:11" s="3" customFormat="1" ht="11.25">
      <c r="A25" s="3">
        <f t="shared" si="0"/>
        <v>21</v>
      </c>
      <c r="B25" s="5" t="s">
        <v>89</v>
      </c>
      <c r="C25" s="6" t="s">
        <v>66</v>
      </c>
      <c r="D25" s="6" t="s">
        <v>67</v>
      </c>
      <c r="E25" s="7">
        <v>37468</v>
      </c>
      <c r="F25" s="4">
        <v>337705125</v>
      </c>
      <c r="G25" s="4">
        <v>316512.72</v>
      </c>
      <c r="H25" s="4">
        <v>0</v>
      </c>
      <c r="I25" s="4">
        <v>337388612.28</v>
      </c>
      <c r="J25" s="4">
        <v>0</v>
      </c>
      <c r="K25" s="4">
        <v>0</v>
      </c>
    </row>
    <row r="26" spans="1:11" s="3" customFormat="1" ht="11.25">
      <c r="A26" s="3">
        <f t="shared" si="0"/>
        <v>22</v>
      </c>
      <c r="B26" s="5" t="s">
        <v>233</v>
      </c>
      <c r="C26" s="6" t="s">
        <v>66</v>
      </c>
      <c r="D26" s="6" t="s">
        <v>234</v>
      </c>
      <c r="E26" s="7">
        <v>37437</v>
      </c>
      <c r="F26" s="4">
        <v>92671687</v>
      </c>
      <c r="G26" s="4">
        <v>16883808</v>
      </c>
      <c r="H26" s="4"/>
      <c r="I26" s="4">
        <v>75787879</v>
      </c>
      <c r="J26" s="4">
        <v>0</v>
      </c>
      <c r="K26" s="4">
        <v>0</v>
      </c>
    </row>
    <row r="27" spans="1:11" s="3" customFormat="1" ht="11.25">
      <c r="A27" s="3">
        <f t="shared" si="0"/>
        <v>23</v>
      </c>
      <c r="B27" s="5" t="s">
        <v>90</v>
      </c>
      <c r="C27" s="6" t="s">
        <v>71</v>
      </c>
      <c r="D27" s="6" t="s">
        <v>69</v>
      </c>
      <c r="E27" s="7">
        <v>37468</v>
      </c>
      <c r="F27" s="4">
        <v>603165</v>
      </c>
      <c r="G27" s="4">
        <v>250000</v>
      </c>
      <c r="H27" s="4">
        <v>0</v>
      </c>
      <c r="I27" s="4">
        <v>353165</v>
      </c>
      <c r="J27" s="4">
        <v>0</v>
      </c>
      <c r="K27" s="4">
        <v>0</v>
      </c>
    </row>
    <row r="28" spans="1:11" s="3" customFormat="1" ht="11.25">
      <c r="A28" s="3">
        <f t="shared" si="0"/>
        <v>24</v>
      </c>
      <c r="B28" s="5" t="s">
        <v>91</v>
      </c>
      <c r="C28" s="6" t="s">
        <v>71</v>
      </c>
      <c r="D28" s="6" t="s">
        <v>69</v>
      </c>
      <c r="E28" s="7">
        <v>37468</v>
      </c>
      <c r="F28" s="4">
        <v>1516279</v>
      </c>
      <c r="G28" s="4">
        <v>250000</v>
      </c>
      <c r="H28" s="4">
        <v>90258</v>
      </c>
      <c r="I28" s="4">
        <v>1266279</v>
      </c>
      <c r="J28" s="4">
        <v>621265</v>
      </c>
      <c r="K28" s="4">
        <v>0</v>
      </c>
    </row>
    <row r="29" spans="1:11" s="3" customFormat="1" ht="11.25">
      <c r="A29" s="3">
        <f t="shared" si="0"/>
        <v>25</v>
      </c>
      <c r="B29" s="5" t="s">
        <v>92</v>
      </c>
      <c r="C29" s="6" t="s">
        <v>66</v>
      </c>
      <c r="D29" s="6" t="s">
        <v>67</v>
      </c>
      <c r="E29" s="7">
        <v>37468</v>
      </c>
      <c r="F29" s="4">
        <v>32090774</v>
      </c>
      <c r="G29" s="4">
        <v>1215176.06</v>
      </c>
      <c r="H29" s="4">
        <v>14760</v>
      </c>
      <c r="I29" s="4">
        <v>30875597.94</v>
      </c>
      <c r="J29" s="4">
        <v>5000</v>
      </c>
      <c r="K29" s="4">
        <v>0</v>
      </c>
    </row>
    <row r="30" spans="1:11" s="3" customFormat="1" ht="11.25">
      <c r="A30" s="3">
        <f t="shared" si="0"/>
        <v>26</v>
      </c>
      <c r="B30" s="5" t="s">
        <v>241</v>
      </c>
      <c r="C30" s="6" t="s">
        <v>71</v>
      </c>
      <c r="D30" s="6" t="s">
        <v>69</v>
      </c>
      <c r="E30" s="7">
        <v>37468</v>
      </c>
      <c r="F30" s="4">
        <v>376054</v>
      </c>
      <c r="G30" s="4">
        <v>250000</v>
      </c>
      <c r="H30" s="4">
        <v>0</v>
      </c>
      <c r="I30" s="4">
        <v>126054</v>
      </c>
      <c r="J30" s="4">
        <v>0</v>
      </c>
      <c r="K30" s="4">
        <v>0</v>
      </c>
    </row>
    <row r="31" spans="1:11" s="3" customFormat="1" ht="11.25">
      <c r="A31" s="3">
        <f t="shared" si="0"/>
        <v>27</v>
      </c>
      <c r="B31" s="5" t="s">
        <v>93</v>
      </c>
      <c r="C31" s="6" t="s">
        <v>71</v>
      </c>
      <c r="D31" s="6" t="s">
        <v>67</v>
      </c>
      <c r="E31" s="7">
        <v>37468</v>
      </c>
      <c r="F31" s="4">
        <v>82840289</v>
      </c>
      <c r="G31" s="4">
        <v>37573872.28</v>
      </c>
      <c r="H31" s="4">
        <v>48306881</v>
      </c>
      <c r="I31" s="4">
        <v>34533408</v>
      </c>
      <c r="J31" s="4">
        <v>922345463</v>
      </c>
      <c r="K31" s="4">
        <v>90827446</v>
      </c>
    </row>
    <row r="32" spans="1:11" s="3" customFormat="1" ht="11.25">
      <c r="A32" s="3">
        <f t="shared" si="0"/>
        <v>28</v>
      </c>
      <c r="B32" s="5" t="s">
        <v>94</v>
      </c>
      <c r="C32" s="6" t="s">
        <v>66</v>
      </c>
      <c r="D32" s="6" t="s">
        <v>78</v>
      </c>
      <c r="E32" s="7">
        <v>37468</v>
      </c>
      <c r="F32" s="4">
        <v>180507463</v>
      </c>
      <c r="G32" s="4">
        <v>93075311</v>
      </c>
      <c r="H32" s="4">
        <v>129595331</v>
      </c>
      <c r="I32" s="4">
        <v>50912132</v>
      </c>
      <c r="J32" s="4">
        <v>2330451072</v>
      </c>
      <c r="K32" s="4">
        <v>1212500664</v>
      </c>
    </row>
    <row r="33" spans="1:11" s="3" customFormat="1" ht="11.25">
      <c r="A33" s="3">
        <f t="shared" si="0"/>
        <v>29</v>
      </c>
      <c r="B33" s="5" t="s">
        <v>95</v>
      </c>
      <c r="C33" s="6" t="s">
        <v>66</v>
      </c>
      <c r="D33" s="6" t="s">
        <v>69</v>
      </c>
      <c r="E33" s="7">
        <v>37468</v>
      </c>
      <c r="F33" s="4">
        <v>76870872</v>
      </c>
      <c r="G33" s="4">
        <v>250000</v>
      </c>
      <c r="H33" s="4">
        <v>0</v>
      </c>
      <c r="I33" s="4">
        <v>76620872</v>
      </c>
      <c r="J33" s="4">
        <v>0</v>
      </c>
      <c r="K33" s="4">
        <v>0</v>
      </c>
    </row>
    <row r="34" spans="1:11" s="3" customFormat="1" ht="11.25">
      <c r="A34" s="3">
        <f t="shared" si="0"/>
        <v>30</v>
      </c>
      <c r="B34" s="5" t="s">
        <v>96</v>
      </c>
      <c r="C34" s="6" t="s">
        <v>66</v>
      </c>
      <c r="D34" s="6" t="s">
        <v>76</v>
      </c>
      <c r="E34" s="7">
        <v>37468</v>
      </c>
      <c r="F34" s="4">
        <v>919573735</v>
      </c>
      <c r="G34" s="4">
        <v>19601169.96</v>
      </c>
      <c r="H34" s="4">
        <v>15194789</v>
      </c>
      <c r="I34" s="4">
        <v>899972565.04</v>
      </c>
      <c r="J34" s="4">
        <v>4935068</v>
      </c>
      <c r="K34" s="4">
        <v>0</v>
      </c>
    </row>
    <row r="35" spans="1:11" s="3" customFormat="1" ht="11.25">
      <c r="A35" s="3">
        <f t="shared" si="0"/>
        <v>31</v>
      </c>
      <c r="B35" s="5" t="s">
        <v>225</v>
      </c>
      <c r="C35" s="6" t="s">
        <v>71</v>
      </c>
      <c r="D35" s="6" t="s">
        <v>69</v>
      </c>
      <c r="E35" s="7">
        <v>37468</v>
      </c>
      <c r="F35" s="4">
        <v>477386</v>
      </c>
      <c r="G35" s="4">
        <v>250000</v>
      </c>
      <c r="H35" s="4">
        <v>0</v>
      </c>
      <c r="I35" s="4">
        <v>227386</v>
      </c>
      <c r="J35" s="4">
        <v>204514</v>
      </c>
      <c r="K35" s="4">
        <v>0</v>
      </c>
    </row>
    <row r="36" spans="1:11" s="3" customFormat="1" ht="11.25">
      <c r="A36" s="3">
        <f t="shared" si="0"/>
        <v>32</v>
      </c>
      <c r="B36" s="5" t="s">
        <v>97</v>
      </c>
      <c r="C36" s="6" t="s">
        <v>66</v>
      </c>
      <c r="D36" s="6" t="s">
        <v>78</v>
      </c>
      <c r="E36" s="7">
        <v>37468</v>
      </c>
      <c r="F36" s="4">
        <v>8126244</v>
      </c>
      <c r="G36" s="4">
        <v>1929654</v>
      </c>
      <c r="H36" s="4">
        <v>4124981</v>
      </c>
      <c r="I36" s="4">
        <v>4001263</v>
      </c>
      <c r="J36" s="4">
        <v>76895941</v>
      </c>
      <c r="K36" s="4">
        <v>7028286</v>
      </c>
    </row>
    <row r="37" spans="1:11" s="3" customFormat="1" ht="11.25">
      <c r="A37" s="3">
        <f t="shared" si="0"/>
        <v>33</v>
      </c>
      <c r="B37" s="5" t="s">
        <v>98</v>
      </c>
      <c r="C37" s="6" t="s">
        <v>71</v>
      </c>
      <c r="D37" s="6" t="s">
        <v>69</v>
      </c>
      <c r="E37" s="7">
        <v>37468</v>
      </c>
      <c r="F37" s="4">
        <v>3661857</v>
      </c>
      <c r="G37" s="4">
        <v>658156.2</v>
      </c>
      <c r="H37" s="4">
        <v>2022477</v>
      </c>
      <c r="I37" s="4">
        <v>1639380</v>
      </c>
      <c r="J37" s="4">
        <v>22413037</v>
      </c>
      <c r="K37" s="4">
        <v>35841</v>
      </c>
    </row>
    <row r="38" spans="1:11" s="3" customFormat="1" ht="11.25">
      <c r="A38" s="3">
        <f t="shared" si="0"/>
        <v>34</v>
      </c>
      <c r="B38" s="5" t="s">
        <v>99</v>
      </c>
      <c r="C38" s="6" t="s">
        <v>71</v>
      </c>
      <c r="D38" s="6" t="s">
        <v>76</v>
      </c>
      <c r="E38" s="7">
        <v>37468</v>
      </c>
      <c r="F38" s="4">
        <v>22572065</v>
      </c>
      <c r="G38" s="4">
        <v>4007506.4</v>
      </c>
      <c r="H38" s="4">
        <v>15226906</v>
      </c>
      <c r="I38" s="4">
        <v>7345159</v>
      </c>
      <c r="J38" s="4">
        <v>147087073</v>
      </c>
      <c r="K38" s="4">
        <v>0</v>
      </c>
    </row>
    <row r="39" spans="1:11" s="3" customFormat="1" ht="11.25">
      <c r="A39" s="3">
        <f t="shared" si="0"/>
        <v>35</v>
      </c>
      <c r="B39" s="5" t="s">
        <v>100</v>
      </c>
      <c r="C39" s="6" t="s">
        <v>66</v>
      </c>
      <c r="D39" s="6" t="s">
        <v>67</v>
      </c>
      <c r="E39" s="7">
        <v>37468</v>
      </c>
      <c r="F39" s="4">
        <v>3507418412</v>
      </c>
      <c r="G39" s="4">
        <v>56286634.5</v>
      </c>
      <c r="H39" s="4">
        <v>69282716</v>
      </c>
      <c r="I39" s="4">
        <v>3438135696</v>
      </c>
      <c r="J39" s="4">
        <v>1153445257</v>
      </c>
      <c r="K39" s="4">
        <v>212512059</v>
      </c>
    </row>
    <row r="40" spans="1:11" s="3" customFormat="1" ht="11.25">
      <c r="A40" s="3">
        <f t="shared" si="0"/>
        <v>36</v>
      </c>
      <c r="B40" s="5" t="s">
        <v>101</v>
      </c>
      <c r="C40" s="6" t="s">
        <v>71</v>
      </c>
      <c r="D40" s="6" t="s">
        <v>67</v>
      </c>
      <c r="E40" s="7">
        <v>37468</v>
      </c>
      <c r="F40" s="4">
        <v>2806061</v>
      </c>
      <c r="G40" s="4">
        <v>338903.96</v>
      </c>
      <c r="H40" s="4">
        <v>0</v>
      </c>
      <c r="I40" s="4">
        <v>2467157.04</v>
      </c>
      <c r="J40" s="4">
        <v>8557269</v>
      </c>
      <c r="K40" s="4">
        <v>0</v>
      </c>
    </row>
    <row r="41" spans="1:11" s="3" customFormat="1" ht="11.25">
      <c r="A41" s="3">
        <f t="shared" si="0"/>
        <v>37</v>
      </c>
      <c r="B41" s="5" t="s">
        <v>102</v>
      </c>
      <c r="C41" s="6" t="s">
        <v>71</v>
      </c>
      <c r="D41" s="6" t="s">
        <v>67</v>
      </c>
      <c r="E41" s="7">
        <v>37468</v>
      </c>
      <c r="F41" s="4">
        <v>1840684</v>
      </c>
      <c r="G41" s="4">
        <v>250000</v>
      </c>
      <c r="H41" s="4">
        <v>118520</v>
      </c>
      <c r="I41" s="4">
        <v>1590684</v>
      </c>
      <c r="J41" s="4">
        <v>5888298</v>
      </c>
      <c r="K41" s="4">
        <v>100990</v>
      </c>
    </row>
    <row r="42" spans="1:11" s="3" customFormat="1" ht="11.25">
      <c r="A42" s="3">
        <f t="shared" si="0"/>
        <v>38</v>
      </c>
      <c r="B42" s="5" t="s">
        <v>103</v>
      </c>
      <c r="C42" s="6" t="s">
        <v>66</v>
      </c>
      <c r="D42" s="6" t="s">
        <v>78</v>
      </c>
      <c r="E42" s="7">
        <v>37468</v>
      </c>
      <c r="F42" s="4">
        <v>218107819</v>
      </c>
      <c r="G42" s="4">
        <v>5575252</v>
      </c>
      <c r="H42" s="4">
        <v>6653194</v>
      </c>
      <c r="I42" s="4">
        <v>211454625</v>
      </c>
      <c r="J42" s="4">
        <v>86708168</v>
      </c>
      <c r="K42" s="4">
        <v>2003604</v>
      </c>
    </row>
    <row r="43" spans="1:11" s="3" customFormat="1" ht="11.25">
      <c r="A43" s="3">
        <f t="shared" si="0"/>
        <v>39</v>
      </c>
      <c r="B43" s="5" t="s">
        <v>104</v>
      </c>
      <c r="C43" s="6" t="s">
        <v>71</v>
      </c>
      <c r="D43" s="6" t="s">
        <v>78</v>
      </c>
      <c r="E43" s="7">
        <v>37468</v>
      </c>
      <c r="F43" s="4">
        <v>143029825</v>
      </c>
      <c r="G43" s="4">
        <v>32650413.24</v>
      </c>
      <c r="H43" s="4">
        <v>140408120</v>
      </c>
      <c r="I43" s="4">
        <v>2621705</v>
      </c>
      <c r="J43" s="4">
        <v>878606088</v>
      </c>
      <c r="K43" s="4">
        <v>8472115</v>
      </c>
    </row>
    <row r="44" spans="1:11" s="3" customFormat="1" ht="11.25">
      <c r="A44" s="3">
        <f t="shared" si="0"/>
        <v>40</v>
      </c>
      <c r="B44" s="5" t="s">
        <v>105</v>
      </c>
      <c r="C44" s="6" t="s">
        <v>66</v>
      </c>
      <c r="D44" s="6" t="s">
        <v>67</v>
      </c>
      <c r="E44" s="7">
        <v>37468</v>
      </c>
      <c r="F44" s="4">
        <v>1084221331</v>
      </c>
      <c r="G44" s="4">
        <v>94678260</v>
      </c>
      <c r="H44" s="4">
        <v>46443920</v>
      </c>
      <c r="I44" s="4">
        <v>989543071</v>
      </c>
      <c r="J44" s="4">
        <v>865494297</v>
      </c>
      <c r="K44" s="4">
        <v>168299061</v>
      </c>
    </row>
    <row r="45" spans="1:11" s="3" customFormat="1" ht="11.25">
      <c r="A45" s="3">
        <f t="shared" si="0"/>
        <v>41</v>
      </c>
      <c r="B45" s="5" t="s">
        <v>106</v>
      </c>
      <c r="C45" s="6" t="s">
        <v>71</v>
      </c>
      <c r="D45" s="6" t="s">
        <v>69</v>
      </c>
      <c r="E45" s="7">
        <v>37468</v>
      </c>
      <c r="F45" s="4">
        <v>409236</v>
      </c>
      <c r="G45" s="4">
        <v>250000</v>
      </c>
      <c r="H45" s="4">
        <v>14912</v>
      </c>
      <c r="I45" s="4">
        <v>159236</v>
      </c>
      <c r="J45" s="4">
        <v>1550683</v>
      </c>
      <c r="K45" s="4">
        <v>0</v>
      </c>
    </row>
    <row r="46" spans="1:11" s="3" customFormat="1" ht="11.25">
      <c r="A46" s="3">
        <f t="shared" si="0"/>
        <v>42</v>
      </c>
      <c r="B46" s="5" t="s">
        <v>107</v>
      </c>
      <c r="C46" s="6" t="s">
        <v>66</v>
      </c>
      <c r="D46" s="6" t="s">
        <v>67</v>
      </c>
      <c r="E46" s="7">
        <v>37468</v>
      </c>
      <c r="F46" s="4">
        <v>1489539000</v>
      </c>
      <c r="G46" s="4">
        <v>88766500</v>
      </c>
      <c r="H46" s="4">
        <v>0</v>
      </c>
      <c r="I46" s="4">
        <v>1400772500</v>
      </c>
      <c r="J46" s="4">
        <v>0</v>
      </c>
      <c r="K46" s="4">
        <v>0</v>
      </c>
    </row>
    <row r="47" spans="1:11" s="3" customFormat="1" ht="11.25">
      <c r="A47" s="3">
        <f t="shared" si="0"/>
        <v>43</v>
      </c>
      <c r="B47" s="5" t="s">
        <v>108</v>
      </c>
      <c r="C47" s="6" t="s">
        <v>71</v>
      </c>
      <c r="D47" s="6" t="s">
        <v>78</v>
      </c>
      <c r="E47" s="7">
        <v>37468</v>
      </c>
      <c r="F47" s="4">
        <v>3627769</v>
      </c>
      <c r="G47" s="4">
        <v>869878.16</v>
      </c>
      <c r="H47" s="4">
        <v>218228</v>
      </c>
      <c r="I47" s="4">
        <v>2757890.84</v>
      </c>
      <c r="J47" s="4">
        <v>21748204</v>
      </c>
      <c r="K47" s="4">
        <v>0</v>
      </c>
    </row>
    <row r="48" spans="1:11" s="3" customFormat="1" ht="11.25">
      <c r="A48" s="3">
        <f t="shared" si="0"/>
        <v>44</v>
      </c>
      <c r="B48" s="5" t="s">
        <v>226</v>
      </c>
      <c r="C48" s="6" t="s">
        <v>71</v>
      </c>
      <c r="D48" s="6" t="s">
        <v>235</v>
      </c>
      <c r="E48" s="7">
        <v>37437</v>
      </c>
      <c r="F48" s="4">
        <v>14192799</v>
      </c>
      <c r="G48" s="4">
        <v>898152</v>
      </c>
      <c r="H48" s="4">
        <v>0</v>
      </c>
      <c r="I48" s="4">
        <v>13294647</v>
      </c>
      <c r="J48" s="4">
        <v>32301735</v>
      </c>
      <c r="K48" s="4">
        <v>0</v>
      </c>
    </row>
    <row r="49" spans="1:11" s="3" customFormat="1" ht="11.25">
      <c r="A49" s="3">
        <f t="shared" si="0"/>
        <v>45</v>
      </c>
      <c r="B49" s="5" t="s">
        <v>109</v>
      </c>
      <c r="C49" s="6" t="s">
        <v>71</v>
      </c>
      <c r="D49" s="6" t="s">
        <v>67</v>
      </c>
      <c r="E49" s="7">
        <v>37468</v>
      </c>
      <c r="F49" s="4">
        <v>1803016</v>
      </c>
      <c r="G49" s="4">
        <v>250000</v>
      </c>
      <c r="H49" s="4">
        <v>21418</v>
      </c>
      <c r="I49" s="4">
        <v>1553016</v>
      </c>
      <c r="J49" s="4">
        <v>1730541</v>
      </c>
      <c r="K49" s="4">
        <v>128457</v>
      </c>
    </row>
    <row r="50" spans="1:11" s="3" customFormat="1" ht="11.25">
      <c r="A50" s="3">
        <f t="shared" si="0"/>
        <v>46</v>
      </c>
      <c r="B50" s="5" t="s">
        <v>110</v>
      </c>
      <c r="C50" s="6" t="s">
        <v>71</v>
      </c>
      <c r="D50" s="6" t="s">
        <v>67</v>
      </c>
      <c r="E50" s="7">
        <v>37468</v>
      </c>
      <c r="F50" s="4">
        <v>1776921</v>
      </c>
      <c r="G50" s="4">
        <v>250000</v>
      </c>
      <c r="H50" s="4">
        <v>28367</v>
      </c>
      <c r="I50" s="4">
        <v>1526921</v>
      </c>
      <c r="J50" s="4">
        <v>1793936</v>
      </c>
      <c r="K50" s="4">
        <v>0</v>
      </c>
    </row>
    <row r="51" spans="1:11" s="3" customFormat="1" ht="11.25">
      <c r="A51" s="3">
        <f t="shared" si="0"/>
        <v>47</v>
      </c>
      <c r="B51" s="5" t="s">
        <v>111</v>
      </c>
      <c r="C51" s="6" t="s">
        <v>66</v>
      </c>
      <c r="D51" s="6" t="s">
        <v>69</v>
      </c>
      <c r="E51" s="7">
        <v>37468</v>
      </c>
      <c r="F51" s="4">
        <v>166041639</v>
      </c>
      <c r="G51" s="4">
        <v>8297957.48</v>
      </c>
      <c r="H51" s="4">
        <v>0</v>
      </c>
      <c r="I51" s="4">
        <v>157743681.52</v>
      </c>
      <c r="J51" s="4">
        <v>938057</v>
      </c>
      <c r="K51" s="4">
        <v>0</v>
      </c>
    </row>
    <row r="52" spans="1:11" s="3" customFormat="1" ht="11.25">
      <c r="A52" s="3">
        <f t="shared" si="0"/>
        <v>48</v>
      </c>
      <c r="B52" s="5" t="s">
        <v>112</v>
      </c>
      <c r="C52" s="6" t="s">
        <v>71</v>
      </c>
      <c r="D52" s="6" t="s">
        <v>69</v>
      </c>
      <c r="E52" s="7">
        <v>37468</v>
      </c>
      <c r="F52" s="4">
        <v>786876</v>
      </c>
      <c r="G52" s="4">
        <v>396133.8</v>
      </c>
      <c r="H52" s="4">
        <v>148988</v>
      </c>
      <c r="I52" s="4">
        <v>390742.2</v>
      </c>
      <c r="J52" s="4">
        <v>10074214</v>
      </c>
      <c r="K52" s="4">
        <v>81949</v>
      </c>
    </row>
    <row r="53" spans="1:11" s="3" customFormat="1" ht="11.25">
      <c r="A53" s="3">
        <f t="shared" si="0"/>
        <v>49</v>
      </c>
      <c r="B53" s="5" t="s">
        <v>113</v>
      </c>
      <c r="C53" s="6" t="s">
        <v>71</v>
      </c>
      <c r="D53" s="6" t="s">
        <v>78</v>
      </c>
      <c r="E53" s="7">
        <v>37468</v>
      </c>
      <c r="F53" s="4">
        <v>14281586</v>
      </c>
      <c r="G53" s="4">
        <v>6799924</v>
      </c>
      <c r="H53" s="4">
        <v>9257820</v>
      </c>
      <c r="I53" s="4">
        <v>5023766</v>
      </c>
      <c r="J53" s="4">
        <v>216849751</v>
      </c>
      <c r="K53" s="4">
        <v>753595</v>
      </c>
    </row>
    <row r="54" spans="1:11" s="3" customFormat="1" ht="11.25">
      <c r="A54" s="3">
        <f t="shared" si="0"/>
        <v>50</v>
      </c>
      <c r="B54" s="5" t="s">
        <v>114</v>
      </c>
      <c r="C54" s="6" t="s">
        <v>71</v>
      </c>
      <c r="D54" s="6" t="s">
        <v>78</v>
      </c>
      <c r="E54" s="7">
        <v>37468</v>
      </c>
      <c r="F54" s="4">
        <v>3734709</v>
      </c>
      <c r="G54" s="4">
        <v>250000</v>
      </c>
      <c r="H54" s="4">
        <v>431584</v>
      </c>
      <c r="I54" s="4">
        <v>3303125</v>
      </c>
      <c r="J54" s="4">
        <v>7331432</v>
      </c>
      <c r="K54" s="4">
        <v>0</v>
      </c>
    </row>
    <row r="55" spans="1:11" s="3" customFormat="1" ht="11.25">
      <c r="A55" s="3">
        <f t="shared" si="0"/>
        <v>51</v>
      </c>
      <c r="B55" s="5" t="s">
        <v>115</v>
      </c>
      <c r="C55" s="6" t="s">
        <v>66</v>
      </c>
      <c r="D55" s="6" t="s">
        <v>78</v>
      </c>
      <c r="E55" s="7">
        <v>37468</v>
      </c>
      <c r="F55" s="4">
        <v>159452923</v>
      </c>
      <c r="G55" s="4">
        <v>63446590</v>
      </c>
      <c r="H55" s="4">
        <v>109836240</v>
      </c>
      <c r="I55" s="4">
        <v>49616683</v>
      </c>
      <c r="J55" s="4">
        <v>2083038443</v>
      </c>
      <c r="K55" s="4">
        <v>403529149</v>
      </c>
    </row>
    <row r="56" spans="1:11" s="3" customFormat="1" ht="11.25">
      <c r="A56" s="3">
        <f t="shared" si="0"/>
        <v>52</v>
      </c>
      <c r="B56" s="5" t="s">
        <v>116</v>
      </c>
      <c r="C56" s="6" t="s">
        <v>71</v>
      </c>
      <c r="D56" s="6" t="s">
        <v>69</v>
      </c>
      <c r="E56" s="7">
        <v>37468</v>
      </c>
      <c r="F56" s="4">
        <v>1581738</v>
      </c>
      <c r="G56" s="4">
        <v>607375.56</v>
      </c>
      <c r="H56" s="4">
        <v>490966</v>
      </c>
      <c r="I56" s="4">
        <v>974362.44</v>
      </c>
      <c r="J56" s="4">
        <v>21935940</v>
      </c>
      <c r="K56" s="4">
        <v>0</v>
      </c>
    </row>
    <row r="57" spans="1:11" s="3" customFormat="1" ht="11.25">
      <c r="A57" s="3">
        <f t="shared" si="0"/>
        <v>53</v>
      </c>
      <c r="B57" s="5" t="s">
        <v>117</v>
      </c>
      <c r="C57" s="6" t="s">
        <v>66</v>
      </c>
      <c r="D57" s="6" t="s">
        <v>78</v>
      </c>
      <c r="E57" s="7">
        <v>37463</v>
      </c>
      <c r="F57" s="4">
        <v>279851511</v>
      </c>
      <c r="G57" s="4">
        <v>7822224</v>
      </c>
      <c r="H57" s="4">
        <v>19381501</v>
      </c>
      <c r="I57" s="4">
        <v>260470010</v>
      </c>
      <c r="J57" s="4">
        <v>442997755</v>
      </c>
      <c r="K57" s="4">
        <v>12134116</v>
      </c>
    </row>
    <row r="58" spans="1:11" s="3" customFormat="1" ht="11.25">
      <c r="A58" s="3">
        <f t="shared" si="0"/>
        <v>54</v>
      </c>
      <c r="B58" s="5" t="s">
        <v>118</v>
      </c>
      <c r="C58" s="6" t="s">
        <v>71</v>
      </c>
      <c r="D58" s="6" t="s">
        <v>69</v>
      </c>
      <c r="E58" s="7">
        <v>37468</v>
      </c>
      <c r="F58" s="4">
        <v>6726511</v>
      </c>
      <c r="G58" s="4">
        <v>250000</v>
      </c>
      <c r="H58" s="4">
        <v>0</v>
      </c>
      <c r="I58" s="4">
        <v>6476511</v>
      </c>
      <c r="J58" s="4">
        <v>0</v>
      </c>
      <c r="K58" s="4">
        <v>0</v>
      </c>
    </row>
    <row r="59" spans="1:11" s="3" customFormat="1" ht="11.25">
      <c r="A59" s="3">
        <f t="shared" si="0"/>
        <v>55</v>
      </c>
      <c r="B59" s="5" t="s">
        <v>119</v>
      </c>
      <c r="C59" s="6" t="s">
        <v>71</v>
      </c>
      <c r="D59" s="6" t="s">
        <v>67</v>
      </c>
      <c r="E59" s="7">
        <v>37468</v>
      </c>
      <c r="F59" s="4">
        <v>5953475</v>
      </c>
      <c r="G59" s="4">
        <v>1455960.24</v>
      </c>
      <c r="H59" s="4">
        <v>450456</v>
      </c>
      <c r="I59" s="4">
        <v>4497514.76</v>
      </c>
      <c r="J59" s="4">
        <v>35646169</v>
      </c>
      <c r="K59" s="4">
        <v>1426499</v>
      </c>
    </row>
    <row r="60" spans="1:11" s="3" customFormat="1" ht="11.25">
      <c r="A60" s="3">
        <f t="shared" si="0"/>
        <v>56</v>
      </c>
      <c r="B60" s="5" t="s">
        <v>120</v>
      </c>
      <c r="C60" s="6" t="s">
        <v>66</v>
      </c>
      <c r="D60" s="6" t="s">
        <v>69</v>
      </c>
      <c r="E60" s="7">
        <v>37468</v>
      </c>
      <c r="F60" s="4">
        <v>1408366</v>
      </c>
      <c r="G60" s="4">
        <v>250000</v>
      </c>
      <c r="H60" s="4">
        <v>219202</v>
      </c>
      <c r="I60" s="4">
        <v>1158366</v>
      </c>
      <c r="J60" s="4">
        <v>3961156</v>
      </c>
      <c r="K60" s="4">
        <v>0</v>
      </c>
    </row>
    <row r="61" spans="1:11" s="3" customFormat="1" ht="11.25">
      <c r="A61" s="3">
        <f t="shared" si="0"/>
        <v>57</v>
      </c>
      <c r="B61" s="5" t="s">
        <v>121</v>
      </c>
      <c r="C61" s="6" t="s">
        <v>71</v>
      </c>
      <c r="D61" s="6" t="s">
        <v>69</v>
      </c>
      <c r="E61" s="7">
        <v>37468</v>
      </c>
      <c r="F61" s="4">
        <v>962256</v>
      </c>
      <c r="G61" s="4">
        <v>313869.64</v>
      </c>
      <c r="H61" s="4">
        <v>237261</v>
      </c>
      <c r="I61" s="4">
        <v>648386.36</v>
      </c>
      <c r="J61" s="4">
        <v>10510648</v>
      </c>
      <c r="K61" s="4">
        <v>0</v>
      </c>
    </row>
    <row r="62" spans="1:11" s="3" customFormat="1" ht="11.25">
      <c r="A62" s="3">
        <f t="shared" si="0"/>
        <v>58</v>
      </c>
      <c r="B62" s="5" t="s">
        <v>122</v>
      </c>
      <c r="C62" s="6" t="s">
        <v>71</v>
      </c>
      <c r="D62" s="6" t="s">
        <v>69</v>
      </c>
      <c r="E62" s="7">
        <v>37468</v>
      </c>
      <c r="F62" s="4">
        <v>408594</v>
      </c>
      <c r="G62" s="4">
        <v>250000</v>
      </c>
      <c r="H62" s="4">
        <v>0</v>
      </c>
      <c r="I62" s="4">
        <v>158594</v>
      </c>
      <c r="J62" s="4">
        <v>0</v>
      </c>
      <c r="K62" s="4">
        <v>0</v>
      </c>
    </row>
    <row r="63" spans="1:11" s="3" customFormat="1" ht="11.25">
      <c r="A63" s="3">
        <f t="shared" si="0"/>
        <v>59</v>
      </c>
      <c r="B63" s="5" t="s">
        <v>123</v>
      </c>
      <c r="C63" s="6" t="s">
        <v>71</v>
      </c>
      <c r="D63" s="6" t="s">
        <v>69</v>
      </c>
      <c r="E63" s="7">
        <v>37468</v>
      </c>
      <c r="F63" s="4">
        <v>417724</v>
      </c>
      <c r="G63" s="4">
        <v>250000</v>
      </c>
      <c r="H63" s="4">
        <v>0</v>
      </c>
      <c r="I63" s="4">
        <v>167724</v>
      </c>
      <c r="J63" s="4">
        <v>0</v>
      </c>
      <c r="K63" s="4">
        <v>0</v>
      </c>
    </row>
    <row r="64" spans="1:11" s="3" customFormat="1" ht="11.25">
      <c r="A64" s="3">
        <f t="shared" si="0"/>
        <v>60</v>
      </c>
      <c r="B64" s="5" t="s">
        <v>124</v>
      </c>
      <c r="C64" s="6" t="s">
        <v>71</v>
      </c>
      <c r="D64" s="6" t="s">
        <v>69</v>
      </c>
      <c r="E64" s="7">
        <v>37468</v>
      </c>
      <c r="F64" s="4">
        <v>1570460</v>
      </c>
      <c r="G64" s="4">
        <v>250000</v>
      </c>
      <c r="H64" s="4">
        <v>0</v>
      </c>
      <c r="I64" s="4">
        <v>1320460</v>
      </c>
      <c r="J64" s="4">
        <v>0</v>
      </c>
      <c r="K64" s="4">
        <v>0</v>
      </c>
    </row>
    <row r="65" spans="1:11" s="3" customFormat="1" ht="11.25">
      <c r="A65" s="3">
        <f t="shared" si="0"/>
        <v>61</v>
      </c>
      <c r="B65" s="5" t="s">
        <v>125</v>
      </c>
      <c r="C65" s="6" t="s">
        <v>71</v>
      </c>
      <c r="D65" s="6" t="s">
        <v>67</v>
      </c>
      <c r="E65" s="7">
        <v>37468</v>
      </c>
      <c r="F65" s="4">
        <v>9996434</v>
      </c>
      <c r="G65" s="4">
        <v>777243.84</v>
      </c>
      <c r="H65" s="4">
        <v>232571</v>
      </c>
      <c r="I65" s="4">
        <v>9219190.16</v>
      </c>
      <c r="J65" s="4">
        <v>20876520</v>
      </c>
      <c r="K65" s="4">
        <v>184472</v>
      </c>
    </row>
    <row r="66" spans="1:11" s="3" customFormat="1" ht="11.25">
      <c r="A66" s="3">
        <f t="shared" si="0"/>
        <v>62</v>
      </c>
      <c r="B66" s="5" t="s">
        <v>126</v>
      </c>
      <c r="C66" s="6" t="s">
        <v>71</v>
      </c>
      <c r="D66" s="6" t="s">
        <v>69</v>
      </c>
      <c r="E66" s="7">
        <v>37468</v>
      </c>
      <c r="F66" s="4">
        <v>395817</v>
      </c>
      <c r="G66" s="4">
        <v>250000</v>
      </c>
      <c r="H66" s="4">
        <v>0</v>
      </c>
      <c r="I66" s="4">
        <v>145817</v>
      </c>
      <c r="J66" s="4">
        <v>0</v>
      </c>
      <c r="K66" s="4">
        <v>0</v>
      </c>
    </row>
    <row r="67" spans="1:11" s="3" customFormat="1" ht="11.25">
      <c r="A67" s="3">
        <f t="shared" si="0"/>
        <v>63</v>
      </c>
      <c r="B67" s="5" t="s">
        <v>127</v>
      </c>
      <c r="C67" s="6" t="s">
        <v>66</v>
      </c>
      <c r="D67" s="6" t="s">
        <v>69</v>
      </c>
      <c r="E67" s="7">
        <v>37468</v>
      </c>
      <c r="F67" s="4">
        <v>22881416</v>
      </c>
      <c r="G67" s="4">
        <v>250000</v>
      </c>
      <c r="H67" s="4">
        <v>0</v>
      </c>
      <c r="I67" s="4">
        <v>22631416</v>
      </c>
      <c r="J67" s="4">
        <v>0</v>
      </c>
      <c r="K67" s="4">
        <v>0</v>
      </c>
    </row>
    <row r="68" spans="1:11" s="3" customFormat="1" ht="11.25">
      <c r="A68" s="3">
        <f t="shared" si="0"/>
        <v>64</v>
      </c>
      <c r="B68" s="5" t="s">
        <v>128</v>
      </c>
      <c r="C68" s="6" t="s">
        <v>71</v>
      </c>
      <c r="D68" s="6" t="s">
        <v>69</v>
      </c>
      <c r="E68" s="7">
        <v>37468</v>
      </c>
      <c r="F68" s="4">
        <v>3091759</v>
      </c>
      <c r="G68" s="4">
        <v>250000</v>
      </c>
      <c r="H68" s="4">
        <v>0</v>
      </c>
      <c r="I68" s="4">
        <v>2841759</v>
      </c>
      <c r="J68" s="4">
        <v>0</v>
      </c>
      <c r="K68" s="4">
        <v>0</v>
      </c>
    </row>
    <row r="69" spans="1:11" s="3" customFormat="1" ht="11.25">
      <c r="A69" s="3">
        <f t="shared" si="0"/>
        <v>65</v>
      </c>
      <c r="B69" s="5" t="s">
        <v>129</v>
      </c>
      <c r="C69" s="6" t="s">
        <v>71</v>
      </c>
      <c r="D69" s="6" t="s">
        <v>67</v>
      </c>
      <c r="E69" s="7">
        <v>37468</v>
      </c>
      <c r="F69" s="4">
        <v>12213525</v>
      </c>
      <c r="G69" s="4">
        <v>5272248.4</v>
      </c>
      <c r="H69" s="4">
        <v>4721428</v>
      </c>
      <c r="I69" s="4">
        <v>6941276.6</v>
      </c>
      <c r="J69" s="4">
        <v>115714594</v>
      </c>
      <c r="K69" s="4">
        <v>17052895</v>
      </c>
    </row>
    <row r="70" spans="1:11" s="3" customFormat="1" ht="11.25">
      <c r="A70" s="3">
        <f t="shared" si="0"/>
        <v>66</v>
      </c>
      <c r="B70" s="5" t="s">
        <v>130</v>
      </c>
      <c r="C70" s="6" t="s">
        <v>66</v>
      </c>
      <c r="D70" s="6" t="s">
        <v>67</v>
      </c>
      <c r="E70" s="7">
        <v>37468</v>
      </c>
      <c r="F70" s="4">
        <v>10990937</v>
      </c>
      <c r="G70" s="4">
        <v>1440393</v>
      </c>
      <c r="H70" s="4">
        <v>1137135</v>
      </c>
      <c r="I70" s="4">
        <v>9550544</v>
      </c>
      <c r="J70" s="4">
        <v>45604781</v>
      </c>
      <c r="K70" s="4">
        <v>3630632</v>
      </c>
    </row>
    <row r="71" spans="1:11" s="3" customFormat="1" ht="11.25">
      <c r="A71" s="3">
        <f t="shared" si="0"/>
        <v>67</v>
      </c>
      <c r="B71" s="5" t="s">
        <v>131</v>
      </c>
      <c r="C71" s="6" t="s">
        <v>66</v>
      </c>
      <c r="D71" s="6" t="s">
        <v>67</v>
      </c>
      <c r="E71" s="7">
        <v>37463</v>
      </c>
      <c r="F71" s="4">
        <v>3681653472</v>
      </c>
      <c r="G71" s="4">
        <v>582390453.46</v>
      </c>
      <c r="H71" s="4">
        <v>432742740</v>
      </c>
      <c r="I71" s="4">
        <v>3099263018.54</v>
      </c>
      <c r="J71" s="4">
        <v>7383796552</v>
      </c>
      <c r="K71" s="4">
        <v>2965293975</v>
      </c>
    </row>
    <row r="72" spans="1:11" s="3" customFormat="1" ht="11.25">
      <c r="A72" s="3">
        <f t="shared" si="0"/>
        <v>68</v>
      </c>
      <c r="B72" s="5" t="s">
        <v>132</v>
      </c>
      <c r="C72" s="6" t="s">
        <v>66</v>
      </c>
      <c r="D72" s="6" t="s">
        <v>67</v>
      </c>
      <c r="E72" s="7">
        <v>37468</v>
      </c>
      <c r="F72" s="4">
        <v>809164000</v>
      </c>
      <c r="G72" s="4">
        <v>18792000</v>
      </c>
      <c r="H72" s="4">
        <v>25830000</v>
      </c>
      <c r="I72" s="4">
        <v>783334000</v>
      </c>
      <c r="J72" s="4">
        <v>315510000</v>
      </c>
      <c r="K72" s="4">
        <v>62128000</v>
      </c>
    </row>
    <row r="73" spans="1:11" s="3" customFormat="1" ht="11.25">
      <c r="A73" s="3">
        <f>A72+1</f>
        <v>69</v>
      </c>
      <c r="B73" s="5" t="s">
        <v>133</v>
      </c>
      <c r="C73" s="6" t="s">
        <v>71</v>
      </c>
      <c r="D73" s="6" t="s">
        <v>67</v>
      </c>
      <c r="E73" s="7">
        <v>37468</v>
      </c>
      <c r="F73" s="4">
        <v>1656490</v>
      </c>
      <c r="G73" s="4">
        <v>309679.04</v>
      </c>
      <c r="H73" s="4">
        <v>105181</v>
      </c>
      <c r="I73" s="4">
        <v>1346810.96</v>
      </c>
      <c r="J73" s="4">
        <v>7806901</v>
      </c>
      <c r="K73" s="4">
        <v>0</v>
      </c>
    </row>
    <row r="74" spans="1:11" s="3" customFormat="1" ht="11.25">
      <c r="A74" s="3">
        <f aca="true" t="shared" si="1" ref="A74:A139">A73+1</f>
        <v>70</v>
      </c>
      <c r="B74" s="5" t="s">
        <v>134</v>
      </c>
      <c r="C74" s="6" t="s">
        <v>66</v>
      </c>
      <c r="D74" s="6" t="s">
        <v>69</v>
      </c>
      <c r="E74" s="7">
        <v>37468</v>
      </c>
      <c r="F74" s="4">
        <v>1925026</v>
      </c>
      <c r="G74" s="4">
        <v>575960</v>
      </c>
      <c r="H74" s="4">
        <v>301266</v>
      </c>
      <c r="I74" s="4">
        <v>1349066</v>
      </c>
      <c r="J74" s="4">
        <v>14420103</v>
      </c>
      <c r="K74" s="4">
        <v>0</v>
      </c>
    </row>
    <row r="75" spans="1:11" s="3" customFormat="1" ht="11.25">
      <c r="A75" s="3">
        <f t="shared" si="1"/>
        <v>71</v>
      </c>
      <c r="B75" s="5" t="s">
        <v>135</v>
      </c>
      <c r="C75" s="6" t="s">
        <v>71</v>
      </c>
      <c r="D75" s="6" t="s">
        <v>69</v>
      </c>
      <c r="E75" s="7">
        <v>37468</v>
      </c>
      <c r="F75" s="4">
        <v>687716</v>
      </c>
      <c r="G75" s="4">
        <v>250000</v>
      </c>
      <c r="H75" s="4">
        <v>0</v>
      </c>
      <c r="I75" s="4">
        <v>437716</v>
      </c>
      <c r="J75" s="4">
        <v>0</v>
      </c>
      <c r="K75" s="4">
        <v>0</v>
      </c>
    </row>
    <row r="76" spans="1:11" s="3" customFormat="1" ht="11.25">
      <c r="A76" s="3">
        <f t="shared" si="1"/>
        <v>72</v>
      </c>
      <c r="B76" s="5" t="s">
        <v>136</v>
      </c>
      <c r="C76" s="6" t="s">
        <v>66</v>
      </c>
      <c r="D76" s="6" t="s">
        <v>78</v>
      </c>
      <c r="E76" s="7">
        <v>37468</v>
      </c>
      <c r="F76" s="4">
        <v>219031300</v>
      </c>
      <c r="G76" s="4">
        <v>9502085.48</v>
      </c>
      <c r="H76" s="4">
        <v>25747543</v>
      </c>
      <c r="I76" s="4">
        <v>193283757</v>
      </c>
      <c r="J76" s="4">
        <v>244096444</v>
      </c>
      <c r="K76" s="4">
        <v>28347137</v>
      </c>
    </row>
    <row r="77" spans="1:11" s="3" customFormat="1" ht="11.25">
      <c r="A77" s="3">
        <f t="shared" si="1"/>
        <v>73</v>
      </c>
      <c r="B77" s="5" t="s">
        <v>137</v>
      </c>
      <c r="C77" s="6" t="s">
        <v>71</v>
      </c>
      <c r="D77" s="6" t="s">
        <v>69</v>
      </c>
      <c r="E77" s="7">
        <v>37468</v>
      </c>
      <c r="F77" s="4">
        <v>642264</v>
      </c>
      <c r="G77" s="4">
        <v>250000</v>
      </c>
      <c r="H77" s="4">
        <v>0</v>
      </c>
      <c r="I77" s="4">
        <v>392264</v>
      </c>
      <c r="J77" s="4">
        <v>752006</v>
      </c>
      <c r="K77" s="4">
        <v>0</v>
      </c>
    </row>
    <row r="78" spans="1:11" s="3" customFormat="1" ht="11.25">
      <c r="A78" s="3">
        <f t="shared" si="1"/>
        <v>74</v>
      </c>
      <c r="B78" s="5" t="s">
        <v>138</v>
      </c>
      <c r="C78" s="6" t="s">
        <v>66</v>
      </c>
      <c r="D78" s="6" t="s">
        <v>69</v>
      </c>
      <c r="E78" s="7">
        <v>37468</v>
      </c>
      <c r="F78" s="4">
        <v>76398194</v>
      </c>
      <c r="G78" s="4">
        <v>2163473</v>
      </c>
      <c r="H78" s="4">
        <v>348359</v>
      </c>
      <c r="I78" s="4">
        <v>74234721</v>
      </c>
      <c r="J78" s="4">
        <v>35482056</v>
      </c>
      <c r="K78" s="4">
        <v>18604767</v>
      </c>
    </row>
    <row r="79" spans="1:11" s="3" customFormat="1" ht="11.25">
      <c r="A79" s="3">
        <f t="shared" si="1"/>
        <v>75</v>
      </c>
      <c r="B79" s="5" t="s">
        <v>139</v>
      </c>
      <c r="C79" s="6" t="s">
        <v>71</v>
      </c>
      <c r="D79" s="6" t="s">
        <v>67</v>
      </c>
      <c r="E79" s="7">
        <v>37468</v>
      </c>
      <c r="F79" s="4">
        <v>7721878</v>
      </c>
      <c r="G79" s="4">
        <v>3436475.96</v>
      </c>
      <c r="H79" s="4">
        <v>2957559</v>
      </c>
      <c r="I79" s="4">
        <v>4285402.04</v>
      </c>
      <c r="J79" s="4">
        <v>93114933</v>
      </c>
      <c r="K79" s="4">
        <v>6490</v>
      </c>
    </row>
    <row r="80" spans="1:11" s="3" customFormat="1" ht="11.25">
      <c r="A80" s="3">
        <f t="shared" si="1"/>
        <v>76</v>
      </c>
      <c r="B80" s="5" t="s">
        <v>140</v>
      </c>
      <c r="C80" s="6" t="s">
        <v>71</v>
      </c>
      <c r="D80" s="6" t="s">
        <v>76</v>
      </c>
      <c r="E80" s="7">
        <v>37468</v>
      </c>
      <c r="F80" s="4">
        <v>446106315</v>
      </c>
      <c r="G80" s="4">
        <v>144684076.44</v>
      </c>
      <c r="H80" s="4">
        <v>247200467</v>
      </c>
      <c r="I80" s="4">
        <v>198905848</v>
      </c>
      <c r="J80" s="4">
        <v>3743577019</v>
      </c>
      <c r="K80" s="4">
        <v>306523839</v>
      </c>
    </row>
    <row r="81" spans="1:11" s="3" customFormat="1" ht="11.25">
      <c r="A81" s="3">
        <f t="shared" si="1"/>
        <v>77</v>
      </c>
      <c r="B81" s="5" t="s">
        <v>141</v>
      </c>
      <c r="C81" s="6" t="s">
        <v>66</v>
      </c>
      <c r="D81" s="6" t="s">
        <v>69</v>
      </c>
      <c r="E81" s="7">
        <v>37468</v>
      </c>
      <c r="F81" s="4">
        <v>10149496</v>
      </c>
      <c r="G81" s="4">
        <v>951248.866666667</v>
      </c>
      <c r="H81" s="4">
        <v>0</v>
      </c>
      <c r="I81" s="4">
        <v>9198247.133333333</v>
      </c>
      <c r="J81" s="4">
        <v>0</v>
      </c>
      <c r="K81" s="4">
        <v>0</v>
      </c>
    </row>
    <row r="82" spans="1:11" s="3" customFormat="1" ht="11.25">
      <c r="A82" s="3">
        <f t="shared" si="1"/>
        <v>78</v>
      </c>
      <c r="B82" s="5" t="s">
        <v>142</v>
      </c>
      <c r="C82" s="6" t="s">
        <v>71</v>
      </c>
      <c r="D82" s="6" t="s">
        <v>67</v>
      </c>
      <c r="E82" s="7">
        <v>37468</v>
      </c>
      <c r="F82" s="4">
        <v>18596959</v>
      </c>
      <c r="G82" s="4">
        <v>414516.12</v>
      </c>
      <c r="H82" s="4">
        <v>145876</v>
      </c>
      <c r="I82" s="4">
        <v>18182442.88</v>
      </c>
      <c r="J82" s="4">
        <v>15801336</v>
      </c>
      <c r="K82" s="4">
        <v>23867</v>
      </c>
    </row>
    <row r="83" spans="1:11" s="3" customFormat="1" ht="11.25">
      <c r="A83" s="3">
        <f t="shared" si="1"/>
        <v>79</v>
      </c>
      <c r="B83" s="5" t="s">
        <v>143</v>
      </c>
      <c r="C83" s="6" t="s">
        <v>66</v>
      </c>
      <c r="D83" s="6" t="s">
        <v>69</v>
      </c>
      <c r="E83" s="7">
        <v>37468</v>
      </c>
      <c r="F83" s="4">
        <v>3507436</v>
      </c>
      <c r="G83" s="4">
        <v>1000000</v>
      </c>
      <c r="H83" s="4">
        <v>0</v>
      </c>
      <c r="I83" s="4">
        <v>2507436</v>
      </c>
      <c r="J83" s="4">
        <v>0</v>
      </c>
      <c r="K83" s="4">
        <v>0</v>
      </c>
    </row>
    <row r="84" spans="1:11" s="3" customFormat="1" ht="11.25">
      <c r="A84" s="3">
        <f t="shared" si="1"/>
        <v>80</v>
      </c>
      <c r="B84" s="5" t="s">
        <v>144</v>
      </c>
      <c r="C84" s="6" t="s">
        <v>71</v>
      </c>
      <c r="D84" s="6" t="s">
        <v>67</v>
      </c>
      <c r="E84" s="7">
        <v>37468</v>
      </c>
      <c r="F84" s="4">
        <v>2682081</v>
      </c>
      <c r="G84" s="4">
        <v>250000</v>
      </c>
      <c r="H84" s="4">
        <v>75269</v>
      </c>
      <c r="I84" s="4">
        <v>2432081</v>
      </c>
      <c r="J84" s="4">
        <v>5414473</v>
      </c>
      <c r="K84" s="4">
        <v>0</v>
      </c>
    </row>
    <row r="85" spans="1:11" s="3" customFormat="1" ht="11.25">
      <c r="A85" s="3">
        <f t="shared" si="1"/>
        <v>81</v>
      </c>
      <c r="B85" s="5" t="s">
        <v>145</v>
      </c>
      <c r="C85" s="6" t="s">
        <v>71</v>
      </c>
      <c r="D85" s="6" t="s">
        <v>67</v>
      </c>
      <c r="E85" s="7">
        <v>37468</v>
      </c>
      <c r="F85" s="4">
        <v>400017</v>
      </c>
      <c r="G85" s="4">
        <v>250000</v>
      </c>
      <c r="H85" s="4">
        <v>0</v>
      </c>
      <c r="I85" s="4">
        <v>150017</v>
      </c>
      <c r="J85" s="4">
        <v>0</v>
      </c>
      <c r="K85" s="4">
        <v>0</v>
      </c>
    </row>
    <row r="86" spans="1:11" s="3" customFormat="1" ht="11.25">
      <c r="A86" s="3">
        <f t="shared" si="1"/>
        <v>82</v>
      </c>
      <c r="B86" s="5" t="s">
        <v>146</v>
      </c>
      <c r="C86" s="6" t="s">
        <v>66</v>
      </c>
      <c r="D86" s="6" t="s">
        <v>69</v>
      </c>
      <c r="E86" s="7">
        <v>37468</v>
      </c>
      <c r="F86" s="4">
        <v>322728063</v>
      </c>
      <c r="G86" s="4">
        <v>19055030.44</v>
      </c>
      <c r="H86" s="4">
        <v>0</v>
      </c>
      <c r="I86" s="4">
        <v>303673032.56</v>
      </c>
      <c r="J86" s="4">
        <v>0</v>
      </c>
      <c r="K86" s="4">
        <v>0</v>
      </c>
    </row>
    <row r="87" spans="1:11" s="3" customFormat="1" ht="11.25">
      <c r="A87" s="3">
        <f t="shared" si="1"/>
        <v>83</v>
      </c>
      <c r="B87" s="5" t="s">
        <v>147</v>
      </c>
      <c r="C87" s="6" t="s">
        <v>66</v>
      </c>
      <c r="D87" s="6" t="s">
        <v>67</v>
      </c>
      <c r="E87" s="7">
        <v>37468</v>
      </c>
      <c r="F87" s="4">
        <v>1754997000</v>
      </c>
      <c r="G87" s="4">
        <v>127733340</v>
      </c>
      <c r="H87" s="4">
        <v>120170640</v>
      </c>
      <c r="I87" s="4">
        <v>1627263660</v>
      </c>
      <c r="J87" s="4">
        <v>1391383000</v>
      </c>
      <c r="K87" s="4">
        <v>13997000</v>
      </c>
    </row>
    <row r="88" spans="1:11" s="3" customFormat="1" ht="11.25">
      <c r="A88" s="3">
        <f t="shared" si="1"/>
        <v>84</v>
      </c>
      <c r="B88" s="5" t="s">
        <v>148</v>
      </c>
      <c r="C88" s="6" t="s">
        <v>71</v>
      </c>
      <c r="D88" s="6" t="s">
        <v>69</v>
      </c>
      <c r="E88" s="7">
        <v>37468</v>
      </c>
      <c r="F88" s="4">
        <v>498110</v>
      </c>
      <c r="G88" s="4">
        <v>250000</v>
      </c>
      <c r="H88" s="4">
        <v>0</v>
      </c>
      <c r="I88" s="4">
        <v>248110</v>
      </c>
      <c r="J88" s="4">
        <v>0</v>
      </c>
      <c r="K88" s="4">
        <v>0</v>
      </c>
    </row>
    <row r="89" spans="1:11" s="3" customFormat="1" ht="11.25">
      <c r="A89" s="3">
        <f t="shared" si="1"/>
        <v>85</v>
      </c>
      <c r="B89" s="5" t="s">
        <v>149</v>
      </c>
      <c r="C89" s="6" t="s">
        <v>66</v>
      </c>
      <c r="D89" s="6" t="s">
        <v>69</v>
      </c>
      <c r="E89" s="7">
        <v>37468</v>
      </c>
      <c r="F89" s="4">
        <v>97097721</v>
      </c>
      <c r="G89" s="4">
        <v>3742813.34</v>
      </c>
      <c r="H89" s="4">
        <v>0</v>
      </c>
      <c r="I89" s="4">
        <v>93354907.66</v>
      </c>
      <c r="J89" s="4">
        <v>0</v>
      </c>
      <c r="K89" s="4">
        <v>0</v>
      </c>
    </row>
    <row r="90" spans="1:11" s="3" customFormat="1" ht="11.25">
      <c r="A90" s="3">
        <f t="shared" si="1"/>
        <v>86</v>
      </c>
      <c r="B90" s="5" t="s">
        <v>150</v>
      </c>
      <c r="C90" s="6" t="s">
        <v>66</v>
      </c>
      <c r="D90" s="6" t="s">
        <v>69</v>
      </c>
      <c r="E90" s="7">
        <v>37468</v>
      </c>
      <c r="F90" s="4">
        <v>15485759</v>
      </c>
      <c r="G90" s="4">
        <v>250000</v>
      </c>
      <c r="H90" s="4">
        <v>0</v>
      </c>
      <c r="I90" s="4">
        <v>15235759</v>
      </c>
      <c r="J90" s="4">
        <v>0</v>
      </c>
      <c r="K90" s="4">
        <v>0</v>
      </c>
    </row>
    <row r="91" spans="1:11" s="3" customFormat="1" ht="11.25">
      <c r="A91" s="3">
        <f t="shared" si="1"/>
        <v>87</v>
      </c>
      <c r="B91" s="5" t="s">
        <v>151</v>
      </c>
      <c r="C91" s="6" t="s">
        <v>71</v>
      </c>
      <c r="D91" s="6" t="s">
        <v>67</v>
      </c>
      <c r="E91" s="7">
        <v>37468</v>
      </c>
      <c r="F91" s="4">
        <v>679152</v>
      </c>
      <c r="G91" s="4">
        <v>250000</v>
      </c>
      <c r="H91" s="4">
        <v>0</v>
      </c>
      <c r="I91" s="4">
        <v>429152</v>
      </c>
      <c r="J91" s="4">
        <v>0</v>
      </c>
      <c r="K91" s="4">
        <v>0</v>
      </c>
    </row>
    <row r="92" spans="1:11" s="3" customFormat="1" ht="11.25">
      <c r="A92" s="3">
        <f t="shared" si="1"/>
        <v>88</v>
      </c>
      <c r="B92" s="5" t="s">
        <v>152</v>
      </c>
      <c r="C92" s="6" t="s">
        <v>66</v>
      </c>
      <c r="D92" s="6" t="s">
        <v>78</v>
      </c>
      <c r="E92" s="7">
        <v>37468</v>
      </c>
      <c r="F92" s="4">
        <v>168032933</v>
      </c>
      <c r="G92" s="4">
        <v>84878310.74</v>
      </c>
      <c r="H92" s="4">
        <v>77281305</v>
      </c>
      <c r="I92" s="4">
        <v>83154622.26</v>
      </c>
      <c r="J92" s="4">
        <v>1971886861</v>
      </c>
      <c r="K92" s="4">
        <v>310142120</v>
      </c>
    </row>
    <row r="93" spans="1:11" s="3" customFormat="1" ht="11.25">
      <c r="A93" s="3">
        <f t="shared" si="1"/>
        <v>89</v>
      </c>
      <c r="B93" s="5" t="s">
        <v>153</v>
      </c>
      <c r="C93" s="6" t="s">
        <v>71</v>
      </c>
      <c r="D93" s="6" t="s">
        <v>69</v>
      </c>
      <c r="E93" s="7">
        <v>37468</v>
      </c>
      <c r="F93" s="4">
        <v>1321006</v>
      </c>
      <c r="G93" s="4">
        <v>250000</v>
      </c>
      <c r="H93" s="4">
        <v>0</v>
      </c>
      <c r="I93" s="4">
        <v>1071006</v>
      </c>
      <c r="J93" s="4">
        <v>0</v>
      </c>
      <c r="K93" s="4">
        <v>0</v>
      </c>
    </row>
    <row r="94" spans="1:11" s="3" customFormat="1" ht="11.25">
      <c r="A94" s="3">
        <f t="shared" si="1"/>
        <v>90</v>
      </c>
      <c r="B94" s="5" t="s">
        <v>154</v>
      </c>
      <c r="C94" s="6" t="s">
        <v>66</v>
      </c>
      <c r="D94" s="6" t="s">
        <v>69</v>
      </c>
      <c r="E94" s="7">
        <v>37468</v>
      </c>
      <c r="F94" s="4">
        <v>22205230</v>
      </c>
      <c r="G94" s="4">
        <v>250000</v>
      </c>
      <c r="H94" s="4">
        <v>0</v>
      </c>
      <c r="I94" s="4">
        <v>21955230</v>
      </c>
      <c r="J94" s="4">
        <v>0</v>
      </c>
      <c r="K94" s="4">
        <v>0</v>
      </c>
    </row>
    <row r="95" spans="1:11" s="3" customFormat="1" ht="11.25">
      <c r="A95" s="3">
        <f t="shared" si="1"/>
        <v>91</v>
      </c>
      <c r="B95" s="5" t="s">
        <v>155</v>
      </c>
      <c r="C95" s="6" t="s">
        <v>71</v>
      </c>
      <c r="D95" s="6" t="s">
        <v>76</v>
      </c>
      <c r="E95" s="7">
        <v>37468</v>
      </c>
      <c r="F95" s="4">
        <v>6016322</v>
      </c>
      <c r="G95" s="4">
        <v>2155498</v>
      </c>
      <c r="H95" s="4">
        <v>500542</v>
      </c>
      <c r="I95" s="4">
        <v>3860824</v>
      </c>
      <c r="J95" s="4">
        <v>53939913</v>
      </c>
      <c r="K95" s="4">
        <v>166236</v>
      </c>
    </row>
    <row r="96" spans="1:11" s="3" customFormat="1" ht="11.25">
      <c r="A96" s="3">
        <f t="shared" si="1"/>
        <v>92</v>
      </c>
      <c r="B96" s="5" t="s">
        <v>156</v>
      </c>
      <c r="C96" s="6" t="s">
        <v>71</v>
      </c>
      <c r="D96" s="6" t="s">
        <v>69</v>
      </c>
      <c r="E96" s="7">
        <v>37468</v>
      </c>
      <c r="F96" s="4">
        <v>6873047</v>
      </c>
      <c r="G96" s="4">
        <v>3589843.68</v>
      </c>
      <c r="H96" s="4">
        <v>854975</v>
      </c>
      <c r="I96" s="4">
        <v>3283203.32</v>
      </c>
      <c r="J96" s="4">
        <v>90292161</v>
      </c>
      <c r="K96" s="4">
        <v>0</v>
      </c>
    </row>
    <row r="97" spans="1:11" s="3" customFormat="1" ht="11.25">
      <c r="A97" s="3">
        <f t="shared" si="1"/>
        <v>93</v>
      </c>
      <c r="B97" s="5" t="s">
        <v>157</v>
      </c>
      <c r="C97" s="6" t="s">
        <v>66</v>
      </c>
      <c r="D97" s="6" t="s">
        <v>67</v>
      </c>
      <c r="E97" s="7">
        <v>37470</v>
      </c>
      <c r="F97" s="4">
        <v>3071053235</v>
      </c>
      <c r="G97" s="4">
        <v>291372638.06</v>
      </c>
      <c r="H97" s="4">
        <v>221962186</v>
      </c>
      <c r="I97" s="4">
        <v>2779680596.94</v>
      </c>
      <c r="J97" s="4">
        <v>4573144015</v>
      </c>
      <c r="K97" s="4">
        <v>381317492</v>
      </c>
    </row>
    <row r="98" spans="1:11" s="3" customFormat="1" ht="11.25">
      <c r="A98" s="3">
        <f t="shared" si="1"/>
        <v>94</v>
      </c>
      <c r="B98" s="5" t="s">
        <v>242</v>
      </c>
      <c r="C98" s="6" t="s">
        <v>66</v>
      </c>
      <c r="D98" s="6" t="s">
        <v>69</v>
      </c>
      <c r="E98" s="7">
        <v>37470</v>
      </c>
      <c r="F98" s="4">
        <v>1059758105</v>
      </c>
      <c r="G98" s="4">
        <v>34199223.9</v>
      </c>
      <c r="H98" s="4">
        <v>55353586</v>
      </c>
      <c r="I98" s="4">
        <v>1004404519</v>
      </c>
      <c r="J98" s="4">
        <v>957825558</v>
      </c>
      <c r="K98" s="4">
        <v>0</v>
      </c>
    </row>
    <row r="99" spans="1:11" s="3" customFormat="1" ht="11.25">
      <c r="A99" s="3">
        <f t="shared" si="1"/>
        <v>95</v>
      </c>
      <c r="B99" s="5" t="s">
        <v>158</v>
      </c>
      <c r="C99" s="6" t="s">
        <v>71</v>
      </c>
      <c r="D99" s="6" t="s">
        <v>69</v>
      </c>
      <c r="E99" s="7">
        <v>37468</v>
      </c>
      <c r="F99" s="4">
        <v>3522130</v>
      </c>
      <c r="G99" s="4">
        <v>250000</v>
      </c>
      <c r="H99" s="4">
        <v>688901</v>
      </c>
      <c r="I99" s="4">
        <v>2833229</v>
      </c>
      <c r="J99" s="4">
        <v>2482000</v>
      </c>
      <c r="K99" s="4">
        <v>0</v>
      </c>
    </row>
    <row r="100" spans="1:11" s="3" customFormat="1" ht="11.25">
      <c r="A100" s="3">
        <f t="shared" si="1"/>
        <v>96</v>
      </c>
      <c r="B100" s="5" t="s">
        <v>227</v>
      </c>
      <c r="C100" s="6" t="s">
        <v>71</v>
      </c>
      <c r="D100" s="6" t="s">
        <v>69</v>
      </c>
      <c r="E100" s="7">
        <v>37468</v>
      </c>
      <c r="F100" s="4">
        <v>180517</v>
      </c>
      <c r="G100" s="4">
        <v>250000</v>
      </c>
      <c r="H100" s="4">
        <v>0</v>
      </c>
      <c r="I100" s="4">
        <v>-69483</v>
      </c>
      <c r="J100" s="4">
        <v>0</v>
      </c>
      <c r="K100" s="4">
        <v>0</v>
      </c>
    </row>
    <row r="101" spans="1:11" s="3" customFormat="1" ht="11.25">
      <c r="A101" s="3">
        <f t="shared" si="1"/>
        <v>97</v>
      </c>
      <c r="B101" s="5" t="s">
        <v>159</v>
      </c>
      <c r="C101" s="6" t="s">
        <v>71</v>
      </c>
      <c r="D101" s="6" t="s">
        <v>69</v>
      </c>
      <c r="E101" s="7">
        <v>37468</v>
      </c>
      <c r="F101" s="4">
        <v>2731387</v>
      </c>
      <c r="G101" s="4">
        <v>250000</v>
      </c>
      <c r="H101" s="4">
        <v>1704</v>
      </c>
      <c r="I101" s="4">
        <v>2481387</v>
      </c>
      <c r="J101" s="4">
        <v>1570701</v>
      </c>
      <c r="K101" s="4">
        <v>0</v>
      </c>
    </row>
    <row r="102" spans="1:11" s="3" customFormat="1" ht="11.25">
      <c r="A102" s="3">
        <f t="shared" si="1"/>
        <v>98</v>
      </c>
      <c r="B102" s="5" t="s">
        <v>160</v>
      </c>
      <c r="C102" s="6" t="s">
        <v>66</v>
      </c>
      <c r="D102" s="6" t="s">
        <v>78</v>
      </c>
      <c r="E102" s="7">
        <v>37468</v>
      </c>
      <c r="F102" s="4">
        <v>258786966</v>
      </c>
      <c r="G102" s="4">
        <v>15135768</v>
      </c>
      <c r="H102" s="4">
        <v>14230317</v>
      </c>
      <c r="I102" s="4">
        <v>243651198</v>
      </c>
      <c r="J102" s="4">
        <v>319870453</v>
      </c>
      <c r="K102" s="4">
        <v>36559541</v>
      </c>
    </row>
    <row r="103" spans="1:11" s="3" customFormat="1" ht="11.25">
      <c r="A103" s="3">
        <f t="shared" si="1"/>
        <v>99</v>
      </c>
      <c r="B103" s="5" t="s">
        <v>161</v>
      </c>
      <c r="C103" s="6" t="s">
        <v>71</v>
      </c>
      <c r="D103" s="6" t="s">
        <v>69</v>
      </c>
      <c r="E103" s="7">
        <v>37468</v>
      </c>
      <c r="F103" s="4">
        <v>3337212</v>
      </c>
      <c r="G103" s="4">
        <v>250000</v>
      </c>
      <c r="H103" s="4">
        <v>0</v>
      </c>
      <c r="I103" s="4">
        <v>3087212</v>
      </c>
      <c r="J103" s="4">
        <v>0</v>
      </c>
      <c r="K103" s="4">
        <v>0</v>
      </c>
    </row>
    <row r="104" spans="1:11" s="3" customFormat="1" ht="11.25">
      <c r="A104" s="3">
        <f t="shared" si="1"/>
        <v>100</v>
      </c>
      <c r="B104" s="5" t="s">
        <v>162</v>
      </c>
      <c r="C104" s="6" t="s">
        <v>66</v>
      </c>
      <c r="D104" s="6" t="s">
        <v>69</v>
      </c>
      <c r="E104" s="7">
        <v>37468</v>
      </c>
      <c r="F104" s="4">
        <v>156527202</v>
      </c>
      <c r="G104" s="4">
        <v>9583562.94</v>
      </c>
      <c r="H104" s="4">
        <v>0</v>
      </c>
      <c r="I104" s="4">
        <v>146943639.06</v>
      </c>
      <c r="J104" s="4">
        <v>0</v>
      </c>
      <c r="K104" s="4">
        <v>0</v>
      </c>
    </row>
    <row r="105" spans="1:11" s="3" customFormat="1" ht="11.25">
      <c r="A105" s="3">
        <f t="shared" si="1"/>
        <v>101</v>
      </c>
      <c r="B105" s="5" t="s">
        <v>163</v>
      </c>
      <c r="C105" s="6" t="s">
        <v>66</v>
      </c>
      <c r="D105" s="6" t="s">
        <v>78</v>
      </c>
      <c r="E105" s="7">
        <v>37468</v>
      </c>
      <c r="F105" s="4">
        <v>5445638716</v>
      </c>
      <c r="G105" s="4">
        <v>652213470.5</v>
      </c>
      <c r="H105" s="4">
        <v>170026986</v>
      </c>
      <c r="I105" s="4">
        <v>4793425245.5</v>
      </c>
      <c r="J105" s="4">
        <v>2741673039</v>
      </c>
      <c r="K105" s="4">
        <v>928101469</v>
      </c>
    </row>
    <row r="106" spans="1:11" s="3" customFormat="1" ht="11.25">
      <c r="A106" s="3">
        <f t="shared" si="1"/>
        <v>102</v>
      </c>
      <c r="B106" s="5" t="s">
        <v>164</v>
      </c>
      <c r="C106" s="6" t="s">
        <v>66</v>
      </c>
      <c r="D106" s="6" t="s">
        <v>67</v>
      </c>
      <c r="E106" s="7">
        <v>37468</v>
      </c>
      <c r="F106" s="4">
        <v>1353395633</v>
      </c>
      <c r="G106" s="4">
        <v>107403248.32</v>
      </c>
      <c r="H106" s="4">
        <v>2133730</v>
      </c>
      <c r="I106" s="4">
        <v>1245992384.68</v>
      </c>
      <c r="J106" s="4">
        <v>542869401</v>
      </c>
      <c r="K106" s="4">
        <v>917173638</v>
      </c>
    </row>
    <row r="107" spans="1:11" s="3" customFormat="1" ht="11.25">
      <c r="A107" s="3">
        <f t="shared" si="1"/>
        <v>103</v>
      </c>
      <c r="B107" s="5" t="s">
        <v>165</v>
      </c>
      <c r="C107" s="6" t="s">
        <v>71</v>
      </c>
      <c r="D107" s="6" t="s">
        <v>69</v>
      </c>
      <c r="E107" s="7">
        <v>37468</v>
      </c>
      <c r="F107" s="4">
        <v>1804494</v>
      </c>
      <c r="G107" s="4">
        <v>250000</v>
      </c>
      <c r="H107" s="4">
        <v>11050</v>
      </c>
      <c r="I107" s="4">
        <v>1554494</v>
      </c>
      <c r="J107" s="4">
        <v>12898575</v>
      </c>
      <c r="K107" s="4">
        <v>0</v>
      </c>
    </row>
    <row r="108" spans="1:11" s="3" customFormat="1" ht="11.25">
      <c r="A108" s="3">
        <f t="shared" si="1"/>
        <v>104</v>
      </c>
      <c r="B108" s="5" t="s">
        <v>166</v>
      </c>
      <c r="C108" s="6" t="s">
        <v>66</v>
      </c>
      <c r="D108" s="6" t="s">
        <v>69</v>
      </c>
      <c r="E108" s="7">
        <v>37468</v>
      </c>
      <c r="F108" s="4">
        <v>218373702</v>
      </c>
      <c r="G108" s="4">
        <v>18465541.28</v>
      </c>
      <c r="H108" s="4">
        <v>413289</v>
      </c>
      <c r="I108" s="4">
        <v>199908160.72</v>
      </c>
      <c r="J108" s="4">
        <v>11680789</v>
      </c>
      <c r="K108" s="4">
        <v>0</v>
      </c>
    </row>
    <row r="109" spans="1:11" s="3" customFormat="1" ht="11.25">
      <c r="A109" s="3">
        <f t="shared" si="1"/>
        <v>105</v>
      </c>
      <c r="B109" s="5" t="s">
        <v>167</v>
      </c>
      <c r="C109" s="6" t="s">
        <v>66</v>
      </c>
      <c r="D109" s="6" t="s">
        <v>69</v>
      </c>
      <c r="E109" s="7">
        <v>37468</v>
      </c>
      <c r="F109" s="4">
        <v>8560946</v>
      </c>
      <c r="G109" s="4">
        <v>250000</v>
      </c>
      <c r="H109" s="4">
        <v>0</v>
      </c>
      <c r="I109" s="4">
        <v>8310946</v>
      </c>
      <c r="J109" s="4">
        <v>0</v>
      </c>
      <c r="K109" s="4">
        <v>0</v>
      </c>
    </row>
    <row r="110" spans="1:11" s="3" customFormat="1" ht="11.25">
      <c r="A110" s="3">
        <f t="shared" si="1"/>
        <v>106</v>
      </c>
      <c r="B110" s="5" t="s">
        <v>168</v>
      </c>
      <c r="C110" s="6" t="s">
        <v>66</v>
      </c>
      <c r="D110" s="6" t="s">
        <v>67</v>
      </c>
      <c r="E110" s="7">
        <v>37468</v>
      </c>
      <c r="F110" s="4">
        <v>591720447</v>
      </c>
      <c r="G110" s="4">
        <v>5848672.6</v>
      </c>
      <c r="H110" s="4">
        <v>745832</v>
      </c>
      <c r="I110" s="4">
        <v>585871774.4</v>
      </c>
      <c r="J110" s="4">
        <v>12318417</v>
      </c>
      <c r="K110" s="4">
        <v>0</v>
      </c>
    </row>
    <row r="111" spans="1:11" s="3" customFormat="1" ht="11.25">
      <c r="A111" s="3">
        <f t="shared" si="1"/>
        <v>107</v>
      </c>
      <c r="B111" s="5" t="s">
        <v>169</v>
      </c>
      <c r="C111" s="6" t="s">
        <v>66</v>
      </c>
      <c r="D111" s="6" t="s">
        <v>69</v>
      </c>
      <c r="E111" s="7">
        <v>37468</v>
      </c>
      <c r="F111" s="4">
        <v>1535181</v>
      </c>
      <c r="G111" s="4">
        <v>250000</v>
      </c>
      <c r="H111" s="4">
        <v>0</v>
      </c>
      <c r="I111" s="4">
        <v>1285181</v>
      </c>
      <c r="J111" s="4">
        <v>0</v>
      </c>
      <c r="K111" s="4">
        <v>0</v>
      </c>
    </row>
    <row r="112" spans="1:11" s="3" customFormat="1" ht="11.25">
      <c r="A112" s="3">
        <f t="shared" si="1"/>
        <v>108</v>
      </c>
      <c r="B112" s="5" t="s">
        <v>170</v>
      </c>
      <c r="C112" s="6" t="s">
        <v>66</v>
      </c>
      <c r="D112" s="6" t="s">
        <v>67</v>
      </c>
      <c r="E112" s="7">
        <v>37468</v>
      </c>
      <c r="F112" s="4">
        <v>33443655</v>
      </c>
      <c r="G112" s="4">
        <v>2094006.04</v>
      </c>
      <c r="H112" s="4">
        <v>1347109</v>
      </c>
      <c r="I112" s="4">
        <v>31349648.96</v>
      </c>
      <c r="J112" s="4">
        <v>56719911</v>
      </c>
      <c r="K112" s="4">
        <v>0</v>
      </c>
    </row>
    <row r="113" spans="1:11" s="3" customFormat="1" ht="11.25">
      <c r="A113" s="3">
        <f t="shared" si="1"/>
        <v>109</v>
      </c>
      <c r="B113" s="5" t="s">
        <v>171</v>
      </c>
      <c r="C113" s="6" t="s">
        <v>71</v>
      </c>
      <c r="D113" s="6" t="s">
        <v>69</v>
      </c>
      <c r="E113" s="7">
        <v>37468</v>
      </c>
      <c r="F113" s="4">
        <v>2900811</v>
      </c>
      <c r="G113" s="4">
        <v>250000</v>
      </c>
      <c r="H113" s="4">
        <v>209084</v>
      </c>
      <c r="I113" s="4">
        <v>2650811</v>
      </c>
      <c r="J113" s="4">
        <v>5529407</v>
      </c>
      <c r="K113" s="4">
        <v>0</v>
      </c>
    </row>
    <row r="114" spans="1:11" s="3" customFormat="1" ht="11.25">
      <c r="A114" s="3">
        <f t="shared" si="1"/>
        <v>110</v>
      </c>
      <c r="B114" s="5" t="s">
        <v>172</v>
      </c>
      <c r="C114" s="6" t="s">
        <v>71</v>
      </c>
      <c r="D114" s="6" t="s">
        <v>67</v>
      </c>
      <c r="E114" s="7">
        <v>37468</v>
      </c>
      <c r="F114" s="4">
        <v>448020</v>
      </c>
      <c r="G114" s="4">
        <v>250000</v>
      </c>
      <c r="H114" s="4">
        <v>0</v>
      </c>
      <c r="I114" s="4">
        <v>198020</v>
      </c>
      <c r="J114" s="4">
        <v>0</v>
      </c>
      <c r="K114" s="4">
        <v>0</v>
      </c>
    </row>
    <row r="115" spans="1:11" s="3" customFormat="1" ht="11.25">
      <c r="A115" s="3">
        <f t="shared" si="1"/>
        <v>111</v>
      </c>
      <c r="B115" s="5" t="s">
        <v>173</v>
      </c>
      <c r="C115" s="6" t="s">
        <v>66</v>
      </c>
      <c r="D115" s="6" t="s">
        <v>78</v>
      </c>
      <c r="E115" s="7">
        <v>37468</v>
      </c>
      <c r="F115" s="4">
        <v>62657303</v>
      </c>
      <c r="G115" s="4">
        <v>1231075</v>
      </c>
      <c r="H115" s="4">
        <v>1086563</v>
      </c>
      <c r="I115" s="4">
        <v>61426228</v>
      </c>
      <c r="J115" s="4">
        <v>31682638</v>
      </c>
      <c r="K115" s="4">
        <v>0</v>
      </c>
    </row>
    <row r="116" spans="1:11" s="3" customFormat="1" ht="11.25">
      <c r="A116" s="3">
        <f t="shared" si="1"/>
        <v>112</v>
      </c>
      <c r="B116" s="5" t="s">
        <v>174</v>
      </c>
      <c r="C116" s="6" t="s">
        <v>71</v>
      </c>
      <c r="D116" s="6" t="s">
        <v>69</v>
      </c>
      <c r="E116" s="7">
        <v>37468</v>
      </c>
      <c r="F116" s="4">
        <v>449597</v>
      </c>
      <c r="G116" s="4">
        <v>250000</v>
      </c>
      <c r="H116" s="4">
        <v>3977</v>
      </c>
      <c r="I116" s="4">
        <v>199597</v>
      </c>
      <c r="J116" s="4">
        <v>273458</v>
      </c>
      <c r="K116" s="4">
        <v>0</v>
      </c>
    </row>
    <row r="117" spans="1:11" s="3" customFormat="1" ht="11.25">
      <c r="A117" s="3">
        <f t="shared" si="1"/>
        <v>113</v>
      </c>
      <c r="B117" s="5" t="s">
        <v>175</v>
      </c>
      <c r="C117" s="6" t="s">
        <v>71</v>
      </c>
      <c r="D117" s="6" t="s">
        <v>69</v>
      </c>
      <c r="E117" s="7">
        <v>37468</v>
      </c>
      <c r="F117" s="4">
        <v>7486653</v>
      </c>
      <c r="G117" s="4">
        <v>3098582.72</v>
      </c>
      <c r="H117" s="4">
        <v>1265985</v>
      </c>
      <c r="I117" s="4">
        <v>4388070.28</v>
      </c>
      <c r="J117" s="4">
        <v>80680855</v>
      </c>
      <c r="K117" s="4">
        <v>839203</v>
      </c>
    </row>
    <row r="118" spans="1:11" s="3" customFormat="1" ht="11.25">
      <c r="A118" s="3">
        <f t="shared" si="1"/>
        <v>114</v>
      </c>
      <c r="B118" s="5" t="s">
        <v>176</v>
      </c>
      <c r="C118" s="6" t="s">
        <v>66</v>
      </c>
      <c r="D118" s="6" t="s">
        <v>69</v>
      </c>
      <c r="E118" s="7">
        <v>37468</v>
      </c>
      <c r="F118" s="4">
        <v>4257828</v>
      </c>
      <c r="G118" s="4">
        <v>250000</v>
      </c>
      <c r="H118" s="4">
        <v>0</v>
      </c>
      <c r="I118" s="4">
        <v>4007828</v>
      </c>
      <c r="J118" s="4">
        <v>0</v>
      </c>
      <c r="K118" s="4">
        <v>0</v>
      </c>
    </row>
    <row r="119" spans="1:11" s="3" customFormat="1" ht="11.25">
      <c r="A119" s="3">
        <f t="shared" si="1"/>
        <v>115</v>
      </c>
      <c r="B119" s="5" t="s">
        <v>177</v>
      </c>
      <c r="C119" s="6" t="s">
        <v>71</v>
      </c>
      <c r="D119" s="6" t="s">
        <v>76</v>
      </c>
      <c r="E119" s="7">
        <v>37468</v>
      </c>
      <c r="F119" s="4">
        <v>5874367</v>
      </c>
      <c r="G119" s="4">
        <v>2736860.76</v>
      </c>
      <c r="H119" s="4">
        <v>1387620</v>
      </c>
      <c r="I119" s="4">
        <v>3137506.24</v>
      </c>
      <c r="J119" s="4">
        <v>75179622</v>
      </c>
      <c r="K119" s="4">
        <v>119847</v>
      </c>
    </row>
    <row r="120" spans="1:11" s="3" customFormat="1" ht="11.25">
      <c r="A120" s="3">
        <f t="shared" si="1"/>
        <v>116</v>
      </c>
      <c r="B120" s="5" t="s">
        <v>178</v>
      </c>
      <c r="C120" s="6" t="s">
        <v>66</v>
      </c>
      <c r="D120" s="6" t="s">
        <v>69</v>
      </c>
      <c r="E120" s="7">
        <v>37468</v>
      </c>
      <c r="F120" s="4">
        <v>9698803</v>
      </c>
      <c r="G120" s="4">
        <v>639934.66</v>
      </c>
      <c r="H120" s="4">
        <v>0</v>
      </c>
      <c r="I120" s="4">
        <v>9058868.34</v>
      </c>
      <c r="J120" s="4">
        <v>0</v>
      </c>
      <c r="K120" s="4">
        <v>0</v>
      </c>
    </row>
    <row r="121" spans="1:11" s="3" customFormat="1" ht="11.25">
      <c r="A121" s="3">
        <f t="shared" si="1"/>
        <v>117</v>
      </c>
      <c r="B121" s="5" t="s">
        <v>179</v>
      </c>
      <c r="C121" s="6" t="s">
        <v>66</v>
      </c>
      <c r="D121" s="6" t="s">
        <v>67</v>
      </c>
      <c r="E121" s="7">
        <v>37463</v>
      </c>
      <c r="F121" s="4">
        <v>527453000</v>
      </c>
      <c r="G121" s="4">
        <v>74542700</v>
      </c>
      <c r="H121" s="4">
        <v>48606920</v>
      </c>
      <c r="I121" s="4">
        <v>452910300</v>
      </c>
      <c r="J121" s="4">
        <v>1030935000</v>
      </c>
      <c r="K121" s="4">
        <v>80479000</v>
      </c>
    </row>
    <row r="122" spans="1:11" s="3" customFormat="1" ht="11.25">
      <c r="A122" s="3">
        <f t="shared" si="1"/>
        <v>118</v>
      </c>
      <c r="B122" s="5" t="s">
        <v>180</v>
      </c>
      <c r="C122" s="6" t="s">
        <v>71</v>
      </c>
      <c r="D122" s="6" t="s">
        <v>69</v>
      </c>
      <c r="E122" s="7">
        <v>37468</v>
      </c>
      <c r="F122" s="4">
        <v>510000</v>
      </c>
      <c r="G122" s="4">
        <v>250000</v>
      </c>
      <c r="H122" s="4">
        <v>0</v>
      </c>
      <c r="I122" s="4">
        <v>260000</v>
      </c>
      <c r="J122" s="4">
        <v>0</v>
      </c>
      <c r="K122" s="4">
        <v>0</v>
      </c>
    </row>
    <row r="123" spans="1:11" s="3" customFormat="1" ht="11.25">
      <c r="A123" s="3">
        <f t="shared" si="1"/>
        <v>119</v>
      </c>
      <c r="B123" s="5" t="s">
        <v>181</v>
      </c>
      <c r="C123" s="6" t="s">
        <v>71</v>
      </c>
      <c r="D123" s="6" t="s">
        <v>78</v>
      </c>
      <c r="E123" s="7">
        <v>37468</v>
      </c>
      <c r="F123" s="4">
        <v>12595519</v>
      </c>
      <c r="G123" s="4">
        <v>6793532.6</v>
      </c>
      <c r="H123" s="4">
        <v>10978131</v>
      </c>
      <c r="I123" s="4">
        <v>1617388</v>
      </c>
      <c r="J123" s="4">
        <v>169751000</v>
      </c>
      <c r="K123" s="4">
        <v>20963200</v>
      </c>
    </row>
    <row r="124" spans="1:11" s="3" customFormat="1" ht="11.25">
      <c r="A124" s="3">
        <f t="shared" si="1"/>
        <v>120</v>
      </c>
      <c r="B124" s="5" t="s">
        <v>182</v>
      </c>
      <c r="C124" s="6" t="s">
        <v>66</v>
      </c>
      <c r="D124" s="6" t="s">
        <v>69</v>
      </c>
      <c r="E124" s="7">
        <v>37463</v>
      </c>
      <c r="F124" s="4">
        <v>323040747</v>
      </c>
      <c r="G124" s="4">
        <v>21188744.82</v>
      </c>
      <c r="H124" s="4">
        <v>17355</v>
      </c>
      <c r="I124" s="4">
        <v>301852002.18</v>
      </c>
      <c r="J124" s="4">
        <v>0</v>
      </c>
      <c r="K124" s="4">
        <v>0</v>
      </c>
    </row>
    <row r="125" spans="1:11" s="3" customFormat="1" ht="11.25">
      <c r="A125" s="3">
        <f t="shared" si="1"/>
        <v>121</v>
      </c>
      <c r="B125" s="5" t="s">
        <v>183</v>
      </c>
      <c r="C125" s="6" t="s">
        <v>71</v>
      </c>
      <c r="D125" s="6" t="s">
        <v>78</v>
      </c>
      <c r="E125" s="7">
        <v>37468</v>
      </c>
      <c r="F125" s="4">
        <v>3286180</v>
      </c>
      <c r="G125" s="4">
        <v>1954714.6</v>
      </c>
      <c r="H125" s="4">
        <v>482633</v>
      </c>
      <c r="I125" s="4">
        <v>1331465.4</v>
      </c>
      <c r="J125" s="4">
        <v>51430756</v>
      </c>
      <c r="K125" s="4">
        <v>70600</v>
      </c>
    </row>
    <row r="126" spans="1:11" s="3" customFormat="1" ht="11.25">
      <c r="A126" s="3">
        <f t="shared" si="1"/>
        <v>122</v>
      </c>
      <c r="B126" s="5" t="s">
        <v>184</v>
      </c>
      <c r="C126" s="6" t="s">
        <v>66</v>
      </c>
      <c r="D126" s="6" t="s">
        <v>69</v>
      </c>
      <c r="E126" s="7">
        <v>37468</v>
      </c>
      <c r="F126" s="4">
        <v>204122276</v>
      </c>
      <c r="G126" s="4">
        <v>27943341.96</v>
      </c>
      <c r="H126" s="4">
        <v>0</v>
      </c>
      <c r="I126" s="4">
        <v>176178934.04</v>
      </c>
      <c r="J126" s="4">
        <v>0</v>
      </c>
      <c r="K126" s="4">
        <v>0</v>
      </c>
    </row>
    <row r="127" spans="1:11" s="3" customFormat="1" ht="11.25">
      <c r="A127" s="3">
        <f t="shared" si="1"/>
        <v>123</v>
      </c>
      <c r="B127" s="5" t="s">
        <v>185</v>
      </c>
      <c r="C127" s="6" t="s">
        <v>66</v>
      </c>
      <c r="D127" s="6" t="s">
        <v>78</v>
      </c>
      <c r="E127" s="7">
        <v>37468</v>
      </c>
      <c r="F127" s="4">
        <v>124926357</v>
      </c>
      <c r="G127" s="4">
        <v>1000000</v>
      </c>
      <c r="H127" s="4">
        <v>1059822</v>
      </c>
      <c r="I127" s="4">
        <v>123866535</v>
      </c>
      <c r="J127" s="4">
        <v>0</v>
      </c>
      <c r="K127" s="4">
        <v>0</v>
      </c>
    </row>
    <row r="128" spans="1:11" s="3" customFormat="1" ht="11.25">
      <c r="A128" s="3">
        <f t="shared" si="1"/>
        <v>124</v>
      </c>
      <c r="B128" s="5" t="s">
        <v>186</v>
      </c>
      <c r="C128" s="6" t="s">
        <v>71</v>
      </c>
      <c r="D128" s="6" t="s">
        <v>78</v>
      </c>
      <c r="E128" s="7">
        <v>37468</v>
      </c>
      <c r="F128" s="4">
        <v>170793758</v>
      </c>
      <c r="G128" s="4">
        <v>103558736.64</v>
      </c>
      <c r="H128" s="4">
        <v>89702082</v>
      </c>
      <c r="I128" s="4">
        <v>67235021.36</v>
      </c>
      <c r="J128" s="4">
        <v>2889048398</v>
      </c>
      <c r="K128" s="4">
        <v>55320653</v>
      </c>
    </row>
    <row r="129" spans="1:11" s="3" customFormat="1" ht="11.25">
      <c r="A129" s="3">
        <f t="shared" si="1"/>
        <v>125</v>
      </c>
      <c r="B129" s="5" t="s">
        <v>187</v>
      </c>
      <c r="C129" s="6" t="s">
        <v>71</v>
      </c>
      <c r="D129" s="6" t="s">
        <v>78</v>
      </c>
      <c r="E129" s="7">
        <v>37468</v>
      </c>
      <c r="F129" s="4">
        <v>25574993</v>
      </c>
      <c r="G129" s="4">
        <v>12319077.04</v>
      </c>
      <c r="H129" s="4">
        <v>13099868</v>
      </c>
      <c r="I129" s="4">
        <v>12475125</v>
      </c>
      <c r="J129" s="4">
        <v>343463991</v>
      </c>
      <c r="K129" s="4">
        <v>4002493</v>
      </c>
    </row>
    <row r="130" spans="1:11" s="3" customFormat="1" ht="11.25">
      <c r="A130" s="3">
        <f t="shared" si="1"/>
        <v>126</v>
      </c>
      <c r="B130" s="5" t="s">
        <v>188</v>
      </c>
      <c r="C130" s="6" t="s">
        <v>71</v>
      </c>
      <c r="D130" s="6" t="s">
        <v>69</v>
      </c>
      <c r="E130" s="7">
        <v>37468</v>
      </c>
      <c r="F130" s="4">
        <v>421427</v>
      </c>
      <c r="G130" s="4">
        <v>250000</v>
      </c>
      <c r="H130" s="4">
        <v>63153</v>
      </c>
      <c r="I130" s="4">
        <v>171427</v>
      </c>
      <c r="J130" s="4">
        <v>5870149</v>
      </c>
      <c r="K130" s="4">
        <v>0</v>
      </c>
    </row>
    <row r="131" spans="1:11" s="3" customFormat="1" ht="11.25">
      <c r="A131" s="3">
        <f t="shared" si="1"/>
        <v>127</v>
      </c>
      <c r="B131" s="5" t="s">
        <v>189</v>
      </c>
      <c r="C131" s="6" t="s">
        <v>66</v>
      </c>
      <c r="D131" s="6" t="s">
        <v>78</v>
      </c>
      <c r="E131" s="7">
        <v>37468</v>
      </c>
      <c r="F131" s="4">
        <v>341575203</v>
      </c>
      <c r="G131" s="4">
        <v>2787209.92</v>
      </c>
      <c r="H131" s="4">
        <v>0</v>
      </c>
      <c r="I131" s="4">
        <v>338787993.08</v>
      </c>
      <c r="J131" s="4">
        <v>0</v>
      </c>
      <c r="K131" s="4">
        <v>0</v>
      </c>
    </row>
    <row r="132" spans="1:11" s="3" customFormat="1" ht="11.25">
      <c r="A132" s="3">
        <f t="shared" si="1"/>
        <v>128</v>
      </c>
      <c r="B132" s="5" t="s">
        <v>190</v>
      </c>
      <c r="C132" s="6" t="s">
        <v>71</v>
      </c>
      <c r="D132" s="6" t="s">
        <v>78</v>
      </c>
      <c r="E132" s="7">
        <v>37468</v>
      </c>
      <c r="F132" s="4">
        <v>46865712</v>
      </c>
      <c r="G132" s="4">
        <v>8825782.28</v>
      </c>
      <c r="H132" s="4">
        <v>5558419</v>
      </c>
      <c r="I132" s="4">
        <v>38039929.72</v>
      </c>
      <c r="J132" s="4">
        <v>240937346</v>
      </c>
      <c r="K132" s="4">
        <v>1042090</v>
      </c>
    </row>
    <row r="133" spans="1:11" s="3" customFormat="1" ht="11.25">
      <c r="A133" s="3">
        <f t="shared" si="1"/>
        <v>129</v>
      </c>
      <c r="B133" s="5" t="s">
        <v>243</v>
      </c>
      <c r="C133" s="6" t="s">
        <v>66</v>
      </c>
      <c r="D133" s="6" t="s">
        <v>67</v>
      </c>
      <c r="E133" s="7">
        <v>37468</v>
      </c>
      <c r="F133" s="4">
        <v>9992150</v>
      </c>
      <c r="G133" s="4">
        <v>878539.4</v>
      </c>
      <c r="H133" s="4">
        <v>0</v>
      </c>
      <c r="I133" s="4">
        <v>9113610.6</v>
      </c>
      <c r="J133" s="4">
        <v>0</v>
      </c>
      <c r="K133" s="4">
        <v>0</v>
      </c>
    </row>
    <row r="134" spans="1:11" s="3" customFormat="1" ht="11.25">
      <c r="A134" s="3">
        <f t="shared" si="1"/>
        <v>130</v>
      </c>
      <c r="B134" s="5" t="s">
        <v>228</v>
      </c>
      <c r="C134" s="6" t="s">
        <v>71</v>
      </c>
      <c r="D134" s="6" t="s">
        <v>76</v>
      </c>
      <c r="E134" s="7">
        <v>37468</v>
      </c>
      <c r="F134" s="4">
        <v>9468321</v>
      </c>
      <c r="G134" s="4">
        <v>250000</v>
      </c>
      <c r="H134" s="4"/>
      <c r="I134" s="4">
        <v>9218321</v>
      </c>
      <c r="J134" s="4">
        <v>0</v>
      </c>
      <c r="K134" s="4">
        <v>0</v>
      </c>
    </row>
    <row r="135" spans="1:11" s="3" customFormat="1" ht="11.25">
      <c r="A135" s="3">
        <f t="shared" si="1"/>
        <v>131</v>
      </c>
      <c r="B135" s="5" t="s">
        <v>191</v>
      </c>
      <c r="C135" s="6" t="s">
        <v>66</v>
      </c>
      <c r="D135" s="6" t="s">
        <v>67</v>
      </c>
      <c r="E135" s="7">
        <v>37468</v>
      </c>
      <c r="F135" s="4">
        <v>3679737439</v>
      </c>
      <c r="G135" s="4">
        <v>388089266.58</v>
      </c>
      <c r="H135" s="4">
        <v>176008776</v>
      </c>
      <c r="I135" s="4">
        <v>3291648172.42</v>
      </c>
      <c r="J135" s="4">
        <v>4934070019</v>
      </c>
      <c r="K135" s="4">
        <v>104193087</v>
      </c>
    </row>
    <row r="136" spans="1:11" s="3" customFormat="1" ht="11.25">
      <c r="A136" s="3">
        <f t="shared" si="1"/>
        <v>132</v>
      </c>
      <c r="B136" s="5" t="s">
        <v>192</v>
      </c>
      <c r="C136" s="6" t="s">
        <v>66</v>
      </c>
      <c r="D136" s="6" t="s">
        <v>69</v>
      </c>
      <c r="E136" s="7">
        <v>37468</v>
      </c>
      <c r="F136" s="4">
        <v>189035964</v>
      </c>
      <c r="G136" s="4">
        <v>10207534.62</v>
      </c>
      <c r="H136" s="4">
        <v>0</v>
      </c>
      <c r="I136" s="4">
        <v>178828429.38</v>
      </c>
      <c r="J136" s="4">
        <v>0</v>
      </c>
      <c r="K136" s="4">
        <v>0</v>
      </c>
    </row>
    <row r="137" spans="1:11" s="3" customFormat="1" ht="11.25">
      <c r="A137" s="3">
        <f t="shared" si="1"/>
        <v>133</v>
      </c>
      <c r="B137" s="5" t="s">
        <v>193</v>
      </c>
      <c r="C137" s="6" t="s">
        <v>71</v>
      </c>
      <c r="D137" s="6" t="s">
        <v>69</v>
      </c>
      <c r="E137" s="7">
        <v>37468</v>
      </c>
      <c r="F137" s="4">
        <v>558755</v>
      </c>
      <c r="G137" s="4">
        <v>250000</v>
      </c>
      <c r="H137" s="4">
        <v>0</v>
      </c>
      <c r="I137" s="4">
        <v>308755</v>
      </c>
      <c r="J137" s="4">
        <v>0</v>
      </c>
      <c r="K137" s="4">
        <v>0</v>
      </c>
    </row>
    <row r="138" spans="1:11" s="3" customFormat="1" ht="11.25">
      <c r="A138" s="3">
        <f t="shared" si="1"/>
        <v>134</v>
      </c>
      <c r="B138" s="5" t="s">
        <v>194</v>
      </c>
      <c r="C138" s="6" t="s">
        <v>71</v>
      </c>
      <c r="D138" s="6" t="s">
        <v>69</v>
      </c>
      <c r="E138" s="7">
        <v>37468</v>
      </c>
      <c r="F138" s="4">
        <v>921259</v>
      </c>
      <c r="G138" s="4">
        <v>250000</v>
      </c>
      <c r="H138" s="4">
        <v>0</v>
      </c>
      <c r="I138" s="4">
        <f>F138-G138</f>
        <v>671259</v>
      </c>
      <c r="J138" s="4">
        <v>472060378</v>
      </c>
      <c r="K138" s="4">
        <v>0</v>
      </c>
    </row>
    <row r="139" spans="1:11" s="3" customFormat="1" ht="11.25">
      <c r="A139" s="3">
        <f t="shared" si="1"/>
        <v>135</v>
      </c>
      <c r="B139" s="5" t="s">
        <v>195</v>
      </c>
      <c r="C139" s="6" t="s">
        <v>66</v>
      </c>
      <c r="D139" s="6" t="s">
        <v>69</v>
      </c>
      <c r="E139" s="7">
        <v>37468</v>
      </c>
      <c r="F139" s="4">
        <v>765555063</v>
      </c>
      <c r="G139" s="4">
        <v>1940987.84</v>
      </c>
      <c r="H139" s="4">
        <v>0</v>
      </c>
      <c r="I139" s="4">
        <v>763614075.16</v>
      </c>
      <c r="J139" s="4">
        <v>0</v>
      </c>
      <c r="K139" s="4">
        <v>0</v>
      </c>
    </row>
    <row r="140" spans="1:11" s="3" customFormat="1" ht="11.25">
      <c r="A140" s="3">
        <f aca="true" t="shared" si="2" ref="A140:A148">A139+1</f>
        <v>136</v>
      </c>
      <c r="B140" s="5" t="s">
        <v>196</v>
      </c>
      <c r="C140" s="6" t="s">
        <v>71</v>
      </c>
      <c r="D140" s="6" t="s">
        <v>67</v>
      </c>
      <c r="E140" s="7">
        <v>37468</v>
      </c>
      <c r="F140" s="4">
        <v>6173234</v>
      </c>
      <c r="G140" s="4">
        <v>373703.2</v>
      </c>
      <c r="H140" s="4">
        <v>100493</v>
      </c>
      <c r="I140" s="4">
        <v>5799530.8</v>
      </c>
      <c r="J140" s="4">
        <v>9878826</v>
      </c>
      <c r="K140" s="4">
        <v>173485</v>
      </c>
    </row>
    <row r="141" spans="1:11" s="3" customFormat="1" ht="11.25">
      <c r="A141" s="3">
        <f t="shared" si="2"/>
        <v>137</v>
      </c>
      <c r="B141" s="5" t="s">
        <v>229</v>
      </c>
      <c r="C141" s="6" t="s">
        <v>71</v>
      </c>
      <c r="D141" s="6" t="s">
        <v>232</v>
      </c>
      <c r="E141" s="7">
        <v>37437</v>
      </c>
      <c r="F141" s="4">
        <v>729475</v>
      </c>
      <c r="G141" s="4">
        <v>250000</v>
      </c>
      <c r="H141" s="4">
        <v>0</v>
      </c>
      <c r="I141" s="4">
        <v>479475</v>
      </c>
      <c r="J141" s="4">
        <v>0</v>
      </c>
      <c r="K141" s="4">
        <v>0</v>
      </c>
    </row>
    <row r="142" spans="1:11" s="3" customFormat="1" ht="11.25">
      <c r="A142" s="3">
        <f t="shared" si="2"/>
        <v>138</v>
      </c>
      <c r="B142" s="5" t="s">
        <v>197</v>
      </c>
      <c r="C142" s="6" t="s">
        <v>71</v>
      </c>
      <c r="D142" s="6" t="s">
        <v>69</v>
      </c>
      <c r="E142" s="7">
        <v>37468</v>
      </c>
      <c r="F142" s="4">
        <v>2086255</v>
      </c>
      <c r="G142" s="4">
        <v>250000</v>
      </c>
      <c r="H142" s="4">
        <v>0</v>
      </c>
      <c r="I142" s="4">
        <v>1836255</v>
      </c>
      <c r="J142" s="4">
        <v>0</v>
      </c>
      <c r="K142" s="4">
        <v>0</v>
      </c>
    </row>
    <row r="143" spans="1:11" s="3" customFormat="1" ht="11.25">
      <c r="A143" s="3">
        <f t="shared" si="2"/>
        <v>139</v>
      </c>
      <c r="B143" s="5" t="s">
        <v>198</v>
      </c>
      <c r="C143" s="6" t="s">
        <v>71</v>
      </c>
      <c r="D143" s="6" t="s">
        <v>69</v>
      </c>
      <c r="E143" s="7">
        <v>37468</v>
      </c>
      <c r="F143" s="4">
        <v>898570</v>
      </c>
      <c r="G143" s="4">
        <v>250000</v>
      </c>
      <c r="H143" s="4">
        <v>0</v>
      </c>
      <c r="I143" s="4">
        <v>648570</v>
      </c>
      <c r="J143" s="4">
        <v>8045615</v>
      </c>
      <c r="K143" s="4">
        <v>0</v>
      </c>
    </row>
    <row r="144" spans="1:11" s="3" customFormat="1" ht="11.25">
      <c r="A144" s="3">
        <f t="shared" si="2"/>
        <v>140</v>
      </c>
      <c r="B144" s="5" t="s">
        <v>199</v>
      </c>
      <c r="C144" s="6" t="s">
        <v>71</v>
      </c>
      <c r="D144" s="6" t="s">
        <v>69</v>
      </c>
      <c r="E144" s="7">
        <v>37468</v>
      </c>
      <c r="F144" s="4">
        <v>524714</v>
      </c>
      <c r="G144" s="4">
        <v>250000</v>
      </c>
      <c r="H144" s="4">
        <v>0</v>
      </c>
      <c r="I144" s="4">
        <v>274714</v>
      </c>
      <c r="J144" s="4">
        <v>1482664</v>
      </c>
      <c r="K144" s="4">
        <v>0</v>
      </c>
    </row>
    <row r="145" spans="1:11" s="3" customFormat="1" ht="11.25">
      <c r="A145" s="3">
        <f t="shared" si="2"/>
        <v>141</v>
      </c>
      <c r="B145" s="5" t="s">
        <v>200</v>
      </c>
      <c r="C145" s="6" t="s">
        <v>71</v>
      </c>
      <c r="D145" s="6" t="s">
        <v>78</v>
      </c>
      <c r="E145" s="7">
        <v>37468</v>
      </c>
      <c r="F145" s="4">
        <v>7091679</v>
      </c>
      <c r="G145" s="4">
        <v>505018.6</v>
      </c>
      <c r="H145" s="4">
        <v>367541</v>
      </c>
      <c r="I145" s="4">
        <v>6586660.4</v>
      </c>
      <c r="J145" s="4">
        <v>13020040</v>
      </c>
      <c r="K145" s="4">
        <v>0</v>
      </c>
    </row>
    <row r="146" spans="1:11" s="3" customFormat="1" ht="11.25">
      <c r="A146" s="3">
        <f t="shared" si="2"/>
        <v>142</v>
      </c>
      <c r="B146" s="5" t="s">
        <v>201</v>
      </c>
      <c r="C146" s="6" t="s">
        <v>66</v>
      </c>
      <c r="D146" s="6" t="s">
        <v>76</v>
      </c>
      <c r="E146" s="7">
        <v>37463</v>
      </c>
      <c r="F146" s="4">
        <v>1081600752</v>
      </c>
      <c r="G146" s="4">
        <v>30739220.08</v>
      </c>
      <c r="H146" s="4">
        <v>3972077</v>
      </c>
      <c r="I146" s="4">
        <v>1050861531.92</v>
      </c>
      <c r="J146" s="4">
        <v>196007784</v>
      </c>
      <c r="K146" s="4">
        <v>87164</v>
      </c>
    </row>
    <row r="147" spans="1:11" s="3" customFormat="1" ht="11.25">
      <c r="A147" s="3">
        <f t="shared" si="2"/>
        <v>143</v>
      </c>
      <c r="B147" s="5" t="s">
        <v>230</v>
      </c>
      <c r="C147" s="6" t="s">
        <v>71</v>
      </c>
      <c r="D147" s="6" t="s">
        <v>69</v>
      </c>
      <c r="E147" s="7">
        <v>37468</v>
      </c>
      <c r="F147" s="4">
        <v>338949</v>
      </c>
      <c r="G147" s="4">
        <v>250000</v>
      </c>
      <c r="H147" s="4"/>
      <c r="I147" s="4">
        <v>88949</v>
      </c>
      <c r="J147" s="4">
        <v>0</v>
      </c>
      <c r="K147" s="4">
        <v>0</v>
      </c>
    </row>
    <row r="148" spans="1:11" s="3" customFormat="1" ht="11.25">
      <c r="A148" s="3">
        <f t="shared" si="2"/>
        <v>144</v>
      </c>
      <c r="B148" s="5" t="s">
        <v>202</v>
      </c>
      <c r="C148" s="6" t="s">
        <v>66</v>
      </c>
      <c r="D148" s="6" t="s">
        <v>69</v>
      </c>
      <c r="E148" s="7">
        <v>37463</v>
      </c>
      <c r="F148" s="4">
        <v>73683028</v>
      </c>
      <c r="G148" s="4">
        <v>9521754.46666667</v>
      </c>
      <c r="H148" s="4">
        <v>0</v>
      </c>
      <c r="I148" s="4">
        <v>64161273.53333333</v>
      </c>
      <c r="J148" s="4">
        <v>0</v>
      </c>
      <c r="K148" s="4">
        <v>0</v>
      </c>
    </row>
    <row r="149" spans="1:11" s="3" customFormat="1" ht="11.25">
      <c r="A149" s="3">
        <f aca="true" t="shared" si="3" ref="A149:A171">A148+1</f>
        <v>145</v>
      </c>
      <c r="B149" s="5" t="s">
        <v>203</v>
      </c>
      <c r="C149" s="6" t="s">
        <v>71</v>
      </c>
      <c r="D149" s="6" t="s">
        <v>76</v>
      </c>
      <c r="E149" s="7">
        <v>37468</v>
      </c>
      <c r="F149" s="4">
        <v>5355108</v>
      </c>
      <c r="G149" s="4">
        <v>855885.76</v>
      </c>
      <c r="H149" s="4">
        <v>262055</v>
      </c>
      <c r="I149" s="4">
        <v>4499222.24</v>
      </c>
      <c r="J149" s="4">
        <v>21371093</v>
      </c>
      <c r="K149" s="4">
        <v>610301</v>
      </c>
    </row>
    <row r="150" spans="1:11" s="3" customFormat="1" ht="11.25">
      <c r="A150" s="3">
        <f t="shared" si="3"/>
        <v>146</v>
      </c>
      <c r="B150" s="5" t="s">
        <v>204</v>
      </c>
      <c r="C150" s="6" t="s">
        <v>66</v>
      </c>
      <c r="D150" s="6" t="s">
        <v>69</v>
      </c>
      <c r="E150" s="7">
        <v>37468</v>
      </c>
      <c r="F150" s="4">
        <v>68478381</v>
      </c>
      <c r="G150" s="4">
        <v>4285126.74</v>
      </c>
      <c r="H150" s="4">
        <v>0</v>
      </c>
      <c r="I150" s="4">
        <v>64193254.26</v>
      </c>
      <c r="J150" s="4">
        <v>0</v>
      </c>
      <c r="K150" s="4">
        <v>0</v>
      </c>
    </row>
    <row r="151" spans="1:11" s="3" customFormat="1" ht="11.25">
      <c r="A151" s="3">
        <f t="shared" si="3"/>
        <v>147</v>
      </c>
      <c r="B151" s="5" t="s">
        <v>205</v>
      </c>
      <c r="C151" s="6" t="s">
        <v>71</v>
      </c>
      <c r="D151" s="6" t="s">
        <v>69</v>
      </c>
      <c r="E151" s="7">
        <v>37468</v>
      </c>
      <c r="F151" s="4">
        <v>411680</v>
      </c>
      <c r="G151" s="4">
        <v>250000</v>
      </c>
      <c r="H151" s="4">
        <v>0</v>
      </c>
      <c r="I151" s="4">
        <v>161680</v>
      </c>
      <c r="J151" s="4">
        <v>0</v>
      </c>
      <c r="K151" s="4">
        <v>0</v>
      </c>
    </row>
    <row r="152" spans="1:11" s="3" customFormat="1" ht="11.25">
      <c r="A152" s="3">
        <f t="shared" si="3"/>
        <v>148</v>
      </c>
      <c r="B152" s="5" t="s">
        <v>206</v>
      </c>
      <c r="C152" s="6" t="s">
        <v>71</v>
      </c>
      <c r="D152" s="6" t="s">
        <v>67</v>
      </c>
      <c r="E152" s="7">
        <v>37468</v>
      </c>
      <c r="F152" s="4">
        <v>25811368</v>
      </c>
      <c r="G152" s="4">
        <v>1403734.52</v>
      </c>
      <c r="H152" s="4">
        <v>1929807</v>
      </c>
      <c r="I152" s="4">
        <v>23881561</v>
      </c>
      <c r="J152" s="4">
        <v>49975803</v>
      </c>
      <c r="K152" s="4">
        <v>0</v>
      </c>
    </row>
    <row r="153" spans="1:11" s="3" customFormat="1" ht="11.25">
      <c r="A153" s="3">
        <f t="shared" si="3"/>
        <v>149</v>
      </c>
      <c r="B153" s="5" t="s">
        <v>207</v>
      </c>
      <c r="C153" s="6" t="s">
        <v>66</v>
      </c>
      <c r="D153" s="6" t="s">
        <v>78</v>
      </c>
      <c r="E153" s="7">
        <v>37468</v>
      </c>
      <c r="F153" s="4">
        <v>251842869</v>
      </c>
      <c r="G153" s="4">
        <v>276741</v>
      </c>
      <c r="H153" s="4">
        <v>361695</v>
      </c>
      <c r="I153" s="4">
        <v>251481174</v>
      </c>
      <c r="J153" s="4">
        <v>7028994</v>
      </c>
      <c r="K153" s="4">
        <v>0</v>
      </c>
    </row>
    <row r="154" spans="1:11" s="3" customFormat="1" ht="11.25">
      <c r="A154" s="3">
        <f t="shared" si="3"/>
        <v>150</v>
      </c>
      <c r="B154" s="5" t="s">
        <v>208</v>
      </c>
      <c r="C154" s="6" t="s">
        <v>71</v>
      </c>
      <c r="D154" s="6" t="s">
        <v>69</v>
      </c>
      <c r="E154" s="7">
        <v>37468</v>
      </c>
      <c r="F154" s="4">
        <v>482166</v>
      </c>
      <c r="G154" s="4">
        <v>250000</v>
      </c>
      <c r="H154" s="4">
        <v>7270</v>
      </c>
      <c r="I154" s="4">
        <v>232166</v>
      </c>
      <c r="J154" s="4">
        <v>1645047</v>
      </c>
      <c r="K154" s="4">
        <v>21098</v>
      </c>
    </row>
    <row r="155" spans="1:11" s="3" customFormat="1" ht="11.25">
      <c r="A155" s="3">
        <f t="shared" si="3"/>
        <v>151</v>
      </c>
      <c r="B155" s="5" t="s">
        <v>209</v>
      </c>
      <c r="C155" s="6" t="s">
        <v>71</v>
      </c>
      <c r="D155" s="6" t="s">
        <v>78</v>
      </c>
      <c r="E155" s="7">
        <v>37468</v>
      </c>
      <c r="F155" s="4">
        <v>21028022</v>
      </c>
      <c r="G155" s="4">
        <v>389325.48</v>
      </c>
      <c r="H155" s="4">
        <v>3769971</v>
      </c>
      <c r="I155" s="4">
        <v>17258051</v>
      </c>
      <c r="J155" s="4">
        <v>9707611</v>
      </c>
      <c r="K155" s="4">
        <v>25526</v>
      </c>
    </row>
    <row r="156" spans="1:11" s="3" customFormat="1" ht="11.25">
      <c r="A156" s="3">
        <f t="shared" si="3"/>
        <v>152</v>
      </c>
      <c r="B156" s="5" t="s">
        <v>210</v>
      </c>
      <c r="C156" s="6" t="s">
        <v>66</v>
      </c>
      <c r="D156" s="6" t="s">
        <v>67</v>
      </c>
      <c r="E156" s="7">
        <v>37468</v>
      </c>
      <c r="F156" s="4">
        <v>14754756</v>
      </c>
      <c r="G156" s="4">
        <v>250000</v>
      </c>
      <c r="H156" s="4">
        <v>677254</v>
      </c>
      <c r="I156" s="4">
        <v>14077502</v>
      </c>
      <c r="J156" s="4">
        <v>0</v>
      </c>
      <c r="K156" s="4">
        <v>0</v>
      </c>
    </row>
    <row r="157" spans="1:11" s="3" customFormat="1" ht="11.25">
      <c r="A157" s="3">
        <f t="shared" si="3"/>
        <v>153</v>
      </c>
      <c r="B157" s="5" t="s">
        <v>211</v>
      </c>
      <c r="C157" s="6" t="s">
        <v>66</v>
      </c>
      <c r="D157" s="6" t="s">
        <v>67</v>
      </c>
      <c r="E157" s="7">
        <v>37468</v>
      </c>
      <c r="F157" s="4">
        <v>7009873</v>
      </c>
      <c r="G157" s="4">
        <v>1273059.26666667</v>
      </c>
      <c r="H157" s="4">
        <v>0</v>
      </c>
      <c r="I157" s="4">
        <v>5736813.733333331</v>
      </c>
      <c r="J157" s="4">
        <v>0</v>
      </c>
      <c r="K157" s="4">
        <v>0</v>
      </c>
    </row>
    <row r="158" spans="1:11" s="3" customFormat="1" ht="11.25">
      <c r="A158" s="3">
        <f t="shared" si="3"/>
        <v>154</v>
      </c>
      <c r="B158" s="5" t="s">
        <v>212</v>
      </c>
      <c r="C158" s="6" t="s">
        <v>71</v>
      </c>
      <c r="D158" s="6" t="s">
        <v>76</v>
      </c>
      <c r="E158" s="7">
        <v>37468</v>
      </c>
      <c r="F158" s="4">
        <v>19348061</v>
      </c>
      <c r="G158" s="4">
        <v>696021.88</v>
      </c>
      <c r="H158" s="4">
        <v>609080</v>
      </c>
      <c r="I158" s="4">
        <v>18652039.12</v>
      </c>
      <c r="J158" s="4">
        <v>17402447</v>
      </c>
      <c r="K158" s="4">
        <v>0</v>
      </c>
    </row>
    <row r="159" spans="1:11" s="3" customFormat="1" ht="11.25">
      <c r="A159" s="3">
        <f t="shared" si="3"/>
        <v>155</v>
      </c>
      <c r="B159" s="5" t="s">
        <v>213</v>
      </c>
      <c r="C159" s="6" t="s">
        <v>66</v>
      </c>
      <c r="D159" s="6" t="s">
        <v>67</v>
      </c>
      <c r="E159" s="7">
        <v>37468</v>
      </c>
      <c r="F159" s="4">
        <v>1239385993</v>
      </c>
      <c r="G159" s="4">
        <v>201679746.56</v>
      </c>
      <c r="H159" s="4">
        <v>14882528</v>
      </c>
      <c r="I159" s="4">
        <v>1037706246.44</v>
      </c>
      <c r="J159" s="4">
        <v>696149880</v>
      </c>
      <c r="K159" s="4">
        <v>73458448</v>
      </c>
    </row>
    <row r="160" spans="1:11" s="3" customFormat="1" ht="11.25">
      <c r="A160" s="3">
        <f t="shared" si="3"/>
        <v>156</v>
      </c>
      <c r="B160" s="5" t="s">
        <v>214</v>
      </c>
      <c r="C160" s="6" t="s">
        <v>66</v>
      </c>
      <c r="D160" s="6" t="s">
        <v>67</v>
      </c>
      <c r="E160" s="7">
        <v>37468</v>
      </c>
      <c r="F160" s="4">
        <v>1681406902</v>
      </c>
      <c r="G160" s="4">
        <v>142843763.4</v>
      </c>
      <c r="H160" s="4">
        <v>216593005</v>
      </c>
      <c r="I160" s="4">
        <v>1464813897</v>
      </c>
      <c r="J160" s="4">
        <v>3102428660</v>
      </c>
      <c r="K160" s="4">
        <v>468665425</v>
      </c>
    </row>
    <row r="161" spans="1:11" s="3" customFormat="1" ht="11.25">
      <c r="A161" s="3">
        <f t="shared" si="3"/>
        <v>157</v>
      </c>
      <c r="B161" s="5" t="s">
        <v>215</v>
      </c>
      <c r="C161" s="6" t="s">
        <v>71</v>
      </c>
      <c r="D161" s="6" t="s">
        <v>78</v>
      </c>
      <c r="E161" s="7">
        <v>37468</v>
      </c>
      <c r="F161" s="4">
        <v>15034852</v>
      </c>
      <c r="G161" s="4">
        <v>250000</v>
      </c>
      <c r="H161" s="4">
        <v>1626846</v>
      </c>
      <c r="I161" s="4">
        <v>13408006</v>
      </c>
      <c r="J161" s="4">
        <v>0</v>
      </c>
      <c r="K161" s="4">
        <v>0</v>
      </c>
    </row>
    <row r="162" spans="1:11" s="3" customFormat="1" ht="11.25">
      <c r="A162" s="3">
        <f t="shared" si="3"/>
        <v>158</v>
      </c>
      <c r="B162" s="5" t="s">
        <v>216</v>
      </c>
      <c r="C162" s="6" t="s">
        <v>71</v>
      </c>
      <c r="D162" s="6" t="s">
        <v>69</v>
      </c>
      <c r="E162" s="7">
        <v>37468</v>
      </c>
      <c r="F162" s="4">
        <v>634123</v>
      </c>
      <c r="G162" s="4">
        <v>250000</v>
      </c>
      <c r="H162" s="4">
        <v>82151</v>
      </c>
      <c r="I162" s="4">
        <v>384123</v>
      </c>
      <c r="J162" s="4">
        <v>2120678</v>
      </c>
      <c r="K162" s="4">
        <v>0</v>
      </c>
    </row>
    <row r="163" spans="1:11" s="3" customFormat="1" ht="11.25">
      <c r="A163" s="3">
        <f t="shared" si="3"/>
        <v>159</v>
      </c>
      <c r="B163" s="5" t="s">
        <v>217</v>
      </c>
      <c r="C163" s="6" t="s">
        <v>66</v>
      </c>
      <c r="D163" s="6" t="s">
        <v>69</v>
      </c>
      <c r="E163" s="7">
        <v>37468</v>
      </c>
      <c r="F163" s="4">
        <v>229737523</v>
      </c>
      <c r="G163" s="4">
        <v>11671542.34</v>
      </c>
      <c r="H163" s="4">
        <v>0</v>
      </c>
      <c r="I163" s="4">
        <v>218065980.66</v>
      </c>
      <c r="J163" s="4">
        <v>0</v>
      </c>
      <c r="K163" s="4">
        <v>0</v>
      </c>
    </row>
    <row r="164" spans="1:11" s="3" customFormat="1" ht="11.25">
      <c r="A164" s="3">
        <f t="shared" si="3"/>
        <v>160</v>
      </c>
      <c r="B164" s="5" t="s">
        <v>218</v>
      </c>
      <c r="C164" s="6" t="s">
        <v>66</v>
      </c>
      <c r="D164" s="6" t="s">
        <v>69</v>
      </c>
      <c r="E164" s="7">
        <v>37468</v>
      </c>
      <c r="F164" s="4">
        <v>389398</v>
      </c>
      <c r="G164" s="4">
        <v>250000</v>
      </c>
      <c r="H164" s="4">
        <v>0</v>
      </c>
      <c r="I164" s="4">
        <v>139398</v>
      </c>
      <c r="J164" s="4">
        <v>0</v>
      </c>
      <c r="K164" s="4">
        <v>0</v>
      </c>
    </row>
    <row r="165" spans="1:11" s="3" customFormat="1" ht="11.25">
      <c r="A165" s="3">
        <f t="shared" si="3"/>
        <v>161</v>
      </c>
      <c r="B165" s="5" t="s">
        <v>219</v>
      </c>
      <c r="C165" s="6" t="s">
        <v>71</v>
      </c>
      <c r="D165" s="6" t="s">
        <v>69</v>
      </c>
      <c r="E165" s="7">
        <v>37468</v>
      </c>
      <c r="F165" s="4">
        <v>15582737</v>
      </c>
      <c r="G165" s="4">
        <v>5797076.52</v>
      </c>
      <c r="H165" s="4">
        <v>4916572</v>
      </c>
      <c r="I165" s="4">
        <v>9785660.48</v>
      </c>
      <c r="J165" s="4">
        <v>150818222</v>
      </c>
      <c r="K165" s="4">
        <v>23988</v>
      </c>
    </row>
    <row r="166" spans="1:11" s="3" customFormat="1" ht="11.25">
      <c r="A166" s="3">
        <f t="shared" si="3"/>
        <v>162</v>
      </c>
      <c r="B166" s="5" t="s">
        <v>220</v>
      </c>
      <c r="C166" s="6" t="s">
        <v>66</v>
      </c>
      <c r="D166" s="6" t="s">
        <v>78</v>
      </c>
      <c r="E166" s="7">
        <v>37468</v>
      </c>
      <c r="F166" s="4">
        <v>395617120</v>
      </c>
      <c r="G166" s="4">
        <v>2500508.42</v>
      </c>
      <c r="H166" s="4">
        <v>0</v>
      </c>
      <c r="I166" s="4">
        <v>393116611.58</v>
      </c>
      <c r="J166" s="4">
        <v>0</v>
      </c>
      <c r="K166" s="4">
        <v>0</v>
      </c>
    </row>
    <row r="167" spans="1:11" s="3" customFormat="1" ht="11.25">
      <c r="A167" s="3">
        <f t="shared" si="3"/>
        <v>163</v>
      </c>
      <c r="B167" s="5" t="s">
        <v>221</v>
      </c>
      <c r="C167" s="6" t="s">
        <v>71</v>
      </c>
      <c r="D167" s="6" t="s">
        <v>69</v>
      </c>
      <c r="E167" s="7">
        <v>37468</v>
      </c>
      <c r="F167" s="4">
        <v>394328</v>
      </c>
      <c r="G167" s="4">
        <v>250000</v>
      </c>
      <c r="H167" s="4">
        <v>0</v>
      </c>
      <c r="I167" s="4">
        <v>144328</v>
      </c>
      <c r="J167" s="4">
        <v>0</v>
      </c>
      <c r="K167" s="4">
        <v>0</v>
      </c>
    </row>
    <row r="168" spans="1:11" s="3" customFormat="1" ht="11.25">
      <c r="A168" s="3">
        <f t="shared" si="3"/>
        <v>164</v>
      </c>
      <c r="B168" s="5" t="s">
        <v>222</v>
      </c>
      <c r="C168" s="6" t="s">
        <v>66</v>
      </c>
      <c r="D168" s="6" t="s">
        <v>69</v>
      </c>
      <c r="E168" s="7">
        <v>37463</v>
      </c>
      <c r="F168" s="4">
        <v>71669227</v>
      </c>
      <c r="G168" s="4">
        <v>3526780.8</v>
      </c>
      <c r="H168" s="4">
        <v>0</v>
      </c>
      <c r="I168" s="4">
        <v>68142446.2</v>
      </c>
      <c r="J168" s="4">
        <v>0</v>
      </c>
      <c r="K168" s="4">
        <v>0</v>
      </c>
    </row>
    <row r="169" spans="1:11" s="3" customFormat="1" ht="11.25">
      <c r="A169" s="3">
        <f t="shared" si="3"/>
        <v>165</v>
      </c>
      <c r="B169" s="5" t="s">
        <v>223</v>
      </c>
      <c r="C169" s="6" t="s">
        <v>71</v>
      </c>
      <c r="D169" s="6" t="s">
        <v>69</v>
      </c>
      <c r="E169" s="7">
        <v>37468</v>
      </c>
      <c r="F169" s="4">
        <v>1549740</v>
      </c>
      <c r="G169" s="4">
        <v>250000</v>
      </c>
      <c r="H169" s="4">
        <v>0</v>
      </c>
      <c r="I169" s="4">
        <v>1299740</v>
      </c>
      <c r="J169" s="4">
        <v>0</v>
      </c>
      <c r="K169" s="4">
        <v>0</v>
      </c>
    </row>
    <row r="170" spans="1:11" s="3" customFormat="1" ht="11.25">
      <c r="A170" s="3">
        <f t="shared" si="3"/>
        <v>166</v>
      </c>
      <c r="B170" s="5" t="s">
        <v>224</v>
      </c>
      <c r="C170" s="6" t="s">
        <v>71</v>
      </c>
      <c r="D170" s="6" t="s">
        <v>69</v>
      </c>
      <c r="E170" s="7">
        <v>37468</v>
      </c>
      <c r="F170" s="4">
        <v>1798769</v>
      </c>
      <c r="G170" s="4">
        <v>250000</v>
      </c>
      <c r="H170" s="4">
        <v>0</v>
      </c>
      <c r="I170" s="4">
        <v>1548769</v>
      </c>
      <c r="J170" s="4">
        <v>0</v>
      </c>
      <c r="K170" s="4">
        <v>0</v>
      </c>
    </row>
    <row r="171" spans="1:11" s="3" customFormat="1" ht="11.25">
      <c r="A171" s="3">
        <f t="shared" si="3"/>
        <v>167</v>
      </c>
      <c r="B171" s="5" t="s">
        <v>231</v>
      </c>
      <c r="C171" s="6" t="s">
        <v>71</v>
      </c>
      <c r="D171" s="6" t="s">
        <v>69</v>
      </c>
      <c r="E171" s="7">
        <v>37468</v>
      </c>
      <c r="F171" s="4">
        <v>1358631</v>
      </c>
      <c r="G171" s="4">
        <v>250000</v>
      </c>
      <c r="H171" s="4">
        <v>0</v>
      </c>
      <c r="I171" s="4">
        <v>1108631</v>
      </c>
      <c r="J171" s="4">
        <v>25000</v>
      </c>
      <c r="K171" s="4">
        <v>0</v>
      </c>
    </row>
    <row r="173" spans="2:11" ht="12.75">
      <c r="B173" s="8" t="s">
        <v>50</v>
      </c>
      <c r="F173" s="4">
        <f>SUM(F5:F172)</f>
        <v>47084232531</v>
      </c>
      <c r="J173" s="4">
        <f>SUM(J5:J172)</f>
        <v>56606536598</v>
      </c>
      <c r="K173" s="4">
        <f>SUM(K5:K172)</f>
        <v>9235105412</v>
      </c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 t="s">
        <v>244</v>
      </c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 t="s">
        <v>245</v>
      </c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 t="s">
        <v>62</v>
      </c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 t="s">
        <v>63</v>
      </c>
      <c r="C180" s="3">
        <v>168</v>
      </c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 t="s">
        <v>46</v>
      </c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>
        <v>1</v>
      </c>
      <c r="B182" s="3" t="s">
        <v>236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 t="s">
        <v>47</v>
      </c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>
        <v>1</v>
      </c>
      <c r="B186" s="3" t="s">
        <v>237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>
        <v>2</v>
      </c>
      <c r="B187" s="3" t="s">
        <v>238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 t="s">
        <v>64</v>
      </c>
      <c r="C189" s="3">
        <v>167</v>
      </c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 t="s">
        <v>53</v>
      </c>
      <c r="C191" s="3" t="s">
        <v>29</v>
      </c>
      <c r="D191" s="3"/>
      <c r="E191" s="3"/>
      <c r="F191" s="3"/>
      <c r="G191" s="3" t="s">
        <v>30</v>
      </c>
      <c r="H191" s="3"/>
      <c r="I191" s="3"/>
      <c r="J191" s="3"/>
      <c r="K191" s="3"/>
    </row>
    <row r="192" spans="1:11" ht="12.75">
      <c r="A192" s="3"/>
      <c r="B192" s="3" t="s">
        <v>52</v>
      </c>
      <c r="C192" s="3" t="s">
        <v>31</v>
      </c>
      <c r="D192" s="3"/>
      <c r="E192" s="3"/>
      <c r="F192" s="3"/>
      <c r="G192" s="3" t="s">
        <v>26</v>
      </c>
      <c r="H192" s="3"/>
      <c r="I192" s="3"/>
      <c r="J192" s="3"/>
      <c r="K192" s="3"/>
    </row>
    <row r="193" spans="1:11" ht="12.75">
      <c r="A193" s="3"/>
      <c r="B193" s="3" t="s">
        <v>51</v>
      </c>
      <c r="C193" s="3" t="s">
        <v>27</v>
      </c>
      <c r="D193" s="3"/>
      <c r="E193" s="3"/>
      <c r="F193" s="3"/>
      <c r="G193" s="3" t="s">
        <v>32</v>
      </c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 t="s">
        <v>33</v>
      </c>
      <c r="H194" s="3"/>
      <c r="I194" s="3"/>
      <c r="J194" s="3"/>
      <c r="K194" s="3"/>
    </row>
    <row r="195" spans="1:11" ht="12.75">
      <c r="A195" s="3"/>
      <c r="B195" s="3" t="s">
        <v>34</v>
      </c>
      <c r="C195" s="3"/>
      <c r="D195" s="3"/>
      <c r="E195" s="3"/>
      <c r="F195" s="3"/>
      <c r="G195" s="3" t="s">
        <v>35</v>
      </c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 t="s">
        <v>36</v>
      </c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 t="s">
        <v>37</v>
      </c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 t="s">
        <v>54</v>
      </c>
      <c r="C199" s="3" t="s">
        <v>38</v>
      </c>
      <c r="D199" s="3"/>
      <c r="E199" s="3"/>
      <c r="F199" s="3"/>
      <c r="G199" s="3" t="s">
        <v>39</v>
      </c>
      <c r="H199" s="3"/>
      <c r="I199" s="3"/>
      <c r="J199" s="3"/>
      <c r="K199" s="3"/>
    </row>
    <row r="200" spans="1:11" ht="12.75">
      <c r="A200" s="3"/>
      <c r="B200" s="3" t="s">
        <v>55</v>
      </c>
      <c r="C200" s="3" t="s">
        <v>40</v>
      </c>
      <c r="D200" s="3"/>
      <c r="E200" s="3"/>
      <c r="F200" s="3"/>
      <c r="G200" s="3" t="s">
        <v>48</v>
      </c>
      <c r="H200" s="3"/>
      <c r="I200" s="3"/>
      <c r="J200" s="3"/>
      <c r="K200" s="3"/>
    </row>
    <row r="201" spans="1:11" ht="12.75">
      <c r="A201" s="3"/>
      <c r="B201" s="3" t="s">
        <v>56</v>
      </c>
      <c r="C201" s="3" t="s">
        <v>41</v>
      </c>
      <c r="D201" s="3"/>
      <c r="E201" s="3"/>
      <c r="F201" s="3"/>
      <c r="G201" s="3" t="s">
        <v>49</v>
      </c>
      <c r="H201" s="3"/>
      <c r="I201" s="3"/>
      <c r="J201" s="3"/>
      <c r="K201" s="3"/>
    </row>
    <row r="202" spans="1:11" ht="12.75">
      <c r="A202" s="3"/>
      <c r="B202" s="3" t="s">
        <v>57</v>
      </c>
      <c r="C202" s="3" t="s">
        <v>42</v>
      </c>
      <c r="D202" s="3"/>
      <c r="E202" s="3"/>
      <c r="F202" s="3"/>
      <c r="G202" s="3" t="s">
        <v>43</v>
      </c>
      <c r="H202" s="3"/>
      <c r="I202" s="3"/>
      <c r="J202" s="3"/>
      <c r="K202" s="3"/>
    </row>
    <row r="203" spans="1:11" ht="12.75">
      <c r="A203" s="3"/>
      <c r="B203" s="3" t="s">
        <v>58</v>
      </c>
      <c r="C203" s="3" t="s">
        <v>44</v>
      </c>
      <c r="D203" s="3"/>
      <c r="E203" s="3"/>
      <c r="F203" s="3"/>
      <c r="G203" s="3" t="s">
        <v>45</v>
      </c>
      <c r="H203" s="3"/>
      <c r="I203" s="3"/>
      <c r="J203" s="3"/>
      <c r="K203" s="3"/>
    </row>
    <row r="204" spans="1:11" ht="12.75">
      <c r="A204" s="3"/>
      <c r="B204" s="3" t="s">
        <v>59</v>
      </c>
      <c r="C204" s="3" t="s">
        <v>28</v>
      </c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 t="s">
        <v>61</v>
      </c>
      <c r="C205" s="3"/>
      <c r="D205" s="3"/>
      <c r="E205" s="3"/>
      <c r="F205" s="3"/>
      <c r="G205" s="3"/>
      <c r="H205" s="3"/>
      <c r="I205" s="3"/>
      <c r="J205" s="3"/>
      <c r="K205" s="3"/>
    </row>
    <row r="206" ht="12.75">
      <c r="B206" s="3" t="s">
        <v>60</v>
      </c>
    </row>
  </sheetData>
  <printOptions gridLines="1"/>
  <pageMargins left="0.2" right="0.2" top="0.8" bottom="0.166666666666667" header="0" footer="0.166666666666667"/>
  <pageSetup horizontalDpi="300" verticalDpi="300" orientation="landscape" scale="90" r:id="rId1"/>
  <headerFooter alignWithMargins="0">
    <oddHeader>&amp;CSELECTED FCM FINANCIAL DATA 
FROM REPORTS FILED BY 
August 31, 2002&amp;R&amp;P of &amp;N</oddHeader>
  </headerFooter>
  <rowBreaks count="1" manualBreakCount="1"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S Blackwell J r</cp:lastModifiedBy>
  <cp:lastPrinted>2002-09-18T13:11:16Z</cp:lastPrinted>
  <dcterms:created xsi:type="dcterms:W3CDTF">2002-02-05T13:55:05Z</dcterms:created>
  <dcterms:modified xsi:type="dcterms:W3CDTF">2002-09-18T13:11:31Z</dcterms:modified>
  <cp:category/>
  <cp:version/>
  <cp:contentType/>
  <cp:contentStatus/>
</cp:coreProperties>
</file>